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0" windowWidth="15480" windowHeight="11625" tabRatio="791" activeTab="2"/>
  </bookViews>
  <sheets>
    <sheet name="リーグトーナメント表Ａチーム" sheetId="1" r:id="rId1"/>
    <sheet name="リーグトーナメント表Bチーム" sheetId="2" r:id="rId2"/>
    <sheet name="１次リーグ審判割当" sheetId="3" r:id="rId3"/>
    <sheet name="２次リーグ＆ベスト４審判割当" sheetId="4" r:id="rId4"/>
  </sheets>
  <definedNames>
    <definedName name="_xlnm.Print_Area" localSheetId="2">'１次リーグ審判割当'!$A$1:$AW$73</definedName>
    <definedName name="_xlnm.Print_Area" localSheetId="3">'２次リーグ＆ベスト４審判割当'!$A$1:$AW$46</definedName>
    <definedName name="_xlnm.Print_Area" localSheetId="0">'リーグトーナメント表Ａチーム'!$A$1:$BF$85</definedName>
    <definedName name="_xlnm.Print_Area" localSheetId="1">'リーグトーナメント表Bチーム'!$A$1:$BF$85</definedName>
    <definedName name="_xlnm.Print_Titles" localSheetId="2">'１次リーグ審判割当'!$1:$3</definedName>
    <definedName name="_xlnm.Print_Titles" localSheetId="3">'２次リーグ＆ベスト４審判割当'!$1:$3</definedName>
  </definedNames>
  <calcPr fullCalcOnLoad="1"/>
</workbook>
</file>

<file path=xl/sharedStrings.xml><?xml version="1.0" encoding="utf-8"?>
<sst xmlns="http://schemas.openxmlformats.org/spreadsheetml/2006/main" count="1246" uniqueCount="324">
  <si>
    <t>第1組</t>
  </si>
  <si>
    <t>第3組</t>
  </si>
  <si>
    <t>勝点</t>
  </si>
  <si>
    <t>順位</t>
  </si>
  <si>
    <t>ブロック</t>
  </si>
  <si>
    <t>①</t>
  </si>
  <si>
    <t>②</t>
  </si>
  <si>
    <t>③</t>
  </si>
  <si>
    <t>④</t>
  </si>
  <si>
    <t>B</t>
  </si>
  <si>
    <t>得点</t>
  </si>
  <si>
    <t>失点</t>
  </si>
  <si>
    <t>得失差</t>
  </si>
  <si>
    <t>18</t>
  </si>
  <si>
    <t>順位判定</t>
  </si>
  <si>
    <t>勝ち点計算</t>
  </si>
  <si>
    <t>D</t>
  </si>
  <si>
    <t>E</t>
  </si>
  <si>
    <t>J</t>
  </si>
  <si>
    <t>F</t>
  </si>
  <si>
    <t>K</t>
  </si>
  <si>
    <t>L</t>
  </si>
  <si>
    <t>第</t>
  </si>
  <si>
    <t>組</t>
  </si>
  <si>
    <t>2次リーグ</t>
  </si>
  <si>
    <t>優勝</t>
  </si>
  <si>
    <t>1次リーグ</t>
  </si>
  <si>
    <t>準決勝･決勝</t>
  </si>
  <si>
    <t>1</t>
  </si>
  <si>
    <t>19</t>
  </si>
  <si>
    <t>2</t>
  </si>
  <si>
    <t>Ａ</t>
  </si>
  <si>
    <t>Ｇ</t>
  </si>
  <si>
    <t>20</t>
  </si>
  <si>
    <t>3</t>
  </si>
  <si>
    <t>4</t>
  </si>
  <si>
    <t>5</t>
  </si>
  <si>
    <t>Ｂ</t>
  </si>
  <si>
    <t>Ｈ</t>
  </si>
  <si>
    <t>6</t>
  </si>
  <si>
    <t>7</t>
  </si>
  <si>
    <t>8</t>
  </si>
  <si>
    <t>Ｃ</t>
  </si>
  <si>
    <t>Ｉ</t>
  </si>
  <si>
    <t>9</t>
  </si>
  <si>
    <t>10</t>
  </si>
  <si>
    <t>Ｄ</t>
  </si>
  <si>
    <t>Ｊ</t>
  </si>
  <si>
    <t>第2組</t>
  </si>
  <si>
    <t>第4組</t>
  </si>
  <si>
    <t>14</t>
  </si>
  <si>
    <t>Ｅ</t>
  </si>
  <si>
    <t>Ｋ</t>
  </si>
  <si>
    <t>15</t>
  </si>
  <si>
    <t>16</t>
  </si>
  <si>
    <t>17</t>
  </si>
  <si>
    <t>Ｆ</t>
  </si>
  <si>
    <t>Ｌ</t>
  </si>
  <si>
    <t>G</t>
  </si>
  <si>
    <t>H</t>
  </si>
  <si>
    <t>C</t>
  </si>
  <si>
    <t>I</t>
  </si>
  <si>
    <t>（Ａチーム）</t>
  </si>
  <si>
    <t>◆組合せ表（Ａチーム）</t>
  </si>
  <si>
    <t>◆２次リーグ（Ａチーム）</t>
  </si>
  <si>
    <t>◆１次リーグ（Ａチーム）</t>
  </si>
  <si>
    <t>（Ｂチーム）</t>
  </si>
  <si>
    <t>◆組合せ表（Ｂチーム）</t>
  </si>
  <si>
    <t>◆１次リーグ（Ｂチーム）</t>
  </si>
  <si>
    <t>◆２次リーグ（Ｂチーム）</t>
  </si>
  <si>
    <t>岸町</t>
  </si>
  <si>
    <t>大谷口</t>
  </si>
  <si>
    <t>本太</t>
  </si>
  <si>
    <t>道祖土</t>
  </si>
  <si>
    <t>大谷場</t>
  </si>
  <si>
    <t>7</t>
  </si>
  <si>
    <t>三室</t>
  </si>
  <si>
    <t>大門</t>
  </si>
  <si>
    <t>駒場</t>
  </si>
  <si>
    <t>野田</t>
  </si>
  <si>
    <t>文蔵</t>
  </si>
  <si>
    <t>西浦和</t>
  </si>
  <si>
    <t>上木崎</t>
  </si>
  <si>
    <t>針ヶ谷</t>
  </si>
  <si>
    <t>谷田善前</t>
  </si>
  <si>
    <t>大牧</t>
  </si>
  <si>
    <t>常盤</t>
  </si>
  <si>
    <t>木崎</t>
  </si>
  <si>
    <t>浦和南</t>
  </si>
  <si>
    <t>沼影</t>
  </si>
  <si>
    <t>北浦和</t>
  </si>
  <si>
    <t>大東</t>
  </si>
  <si>
    <t>田島</t>
  </si>
  <si>
    <t>仲町</t>
  </si>
  <si>
    <t>大久保</t>
  </si>
  <si>
    <t>南浦和</t>
  </si>
  <si>
    <t>中島</t>
  </si>
  <si>
    <t>辻</t>
  </si>
  <si>
    <t>栄和</t>
  </si>
  <si>
    <t>仲本</t>
  </si>
  <si>
    <t>別所</t>
  </si>
  <si>
    <t>中尾</t>
  </si>
  <si>
    <t>高砂</t>
  </si>
  <si>
    <t>Ａ</t>
  </si>
  <si>
    <t>ブロック</t>
  </si>
  <si>
    <t>勝点</t>
  </si>
  <si>
    <t>得点</t>
  </si>
  <si>
    <t>失点</t>
  </si>
  <si>
    <t>得失差</t>
  </si>
  <si>
    <t>順位</t>
  </si>
  <si>
    <t>G</t>
  </si>
  <si>
    <t>B</t>
  </si>
  <si>
    <t>H</t>
  </si>
  <si>
    <t>C</t>
  </si>
  <si>
    <t>I</t>
  </si>
  <si>
    <t>D</t>
  </si>
  <si>
    <t>J</t>
  </si>
  <si>
    <t>E</t>
  </si>
  <si>
    <t>K</t>
  </si>
  <si>
    <t>F</t>
  </si>
  <si>
    <t>L</t>
  </si>
  <si>
    <t>◆試合日程・審判割り当て表　【１次リーグ】</t>
  </si>
  <si>
    <t>●</t>
  </si>
  <si>
    <t>A</t>
  </si>
  <si>
    <t>［</t>
  </si>
  <si>
    <t>］</t>
  </si>
  <si>
    <t>◇</t>
  </si>
  <si>
    <t>会場</t>
  </si>
  <si>
    <t>順</t>
  </si>
  <si>
    <t>キックオフ</t>
  </si>
  <si>
    <t>対戦</t>
  </si>
  <si>
    <t>審判</t>
  </si>
  <si>
    <t>⑤</t>
  </si>
  <si>
    <t>⑥</t>
  </si>
  <si>
    <t>新開</t>
  </si>
  <si>
    <t>］</t>
  </si>
  <si>
    <t>●</t>
  </si>
  <si>
    <t>L</t>
  </si>
  <si>
    <t>ブロック</t>
  </si>
  <si>
    <t>［</t>
  </si>
  <si>
    <t>◇</t>
  </si>
  <si>
    <t>キックオフ</t>
  </si>
  <si>
    <t>駒場サブ</t>
  </si>
  <si>
    <t>①</t>
  </si>
  <si>
    <t>B</t>
  </si>
  <si>
    <t>A</t>
  </si>
  <si>
    <t>②</t>
  </si>
  <si>
    <t>A</t>
  </si>
  <si>
    <t>B</t>
  </si>
  <si>
    <t>③</t>
  </si>
  <si>
    <t>④</t>
  </si>
  <si>
    <t>⑤</t>
  </si>
  <si>
    <t>B</t>
  </si>
  <si>
    <t>⑥</t>
  </si>
  <si>
    <t>A</t>
  </si>
  <si>
    <t>◆試合日程・審判割り当て表　【２次リーグ】</t>
  </si>
  <si>
    <t>◆試合日程・審判割り当て表　【準決勝・決勝】</t>
  </si>
  <si>
    <t>審判部</t>
  </si>
  <si>
    <t>閉会式</t>
  </si>
  <si>
    <t>B</t>
  </si>
  <si>
    <t>A</t>
  </si>
  <si>
    <t>尾間木</t>
  </si>
  <si>
    <t>土合</t>
  </si>
  <si>
    <t>●</t>
  </si>
  <si>
    <t>B</t>
  </si>
  <si>
    <t>［</t>
  </si>
  <si>
    <t>］</t>
  </si>
  <si>
    <t>●</t>
  </si>
  <si>
    <t>］</t>
  </si>
  <si>
    <t>◇</t>
  </si>
  <si>
    <t>キックオフ</t>
  </si>
  <si>
    <t>Ｂ</t>
  </si>
  <si>
    <t>③</t>
  </si>
  <si>
    <t>●</t>
  </si>
  <si>
    <t>A</t>
  </si>
  <si>
    <t>Ａ</t>
  </si>
  <si>
    <t>B</t>
  </si>
  <si>
    <t>［</t>
  </si>
  <si>
    <t>］</t>
  </si>
  <si>
    <t>B</t>
  </si>
  <si>
    <t>［</t>
  </si>
  <si>
    <t>］</t>
  </si>
  <si>
    <t>◇</t>
  </si>
  <si>
    <t>①</t>
  </si>
  <si>
    <t>Ｂ</t>
  </si>
  <si>
    <t>Ｂ</t>
  </si>
  <si>
    <t>②</t>
  </si>
  <si>
    <t>Ａ</t>
  </si>
  <si>
    <t>Ａ</t>
  </si>
  <si>
    <t>②</t>
  </si>
  <si>
    <t>③</t>
  </si>
  <si>
    <t>④</t>
  </si>
  <si>
    <t>⑤</t>
  </si>
  <si>
    <t>⑤</t>
  </si>
  <si>
    <t>⑥</t>
  </si>
  <si>
    <t>Ａ</t>
  </si>
  <si>
    <t>⑥</t>
  </si>
  <si>
    <t>①</t>
  </si>
  <si>
    <t>②</t>
  </si>
  <si>
    <t>③</t>
  </si>
  <si>
    <t>平成２４年度・第４６回さいたま市浦和サッカー少年団春季大会</t>
  </si>
  <si>
    <t>（兼第２９回浦和ロータリークラブ旗争奪少年サッカー大会）</t>
  </si>
  <si>
    <r>
      <t>4/</t>
    </r>
    <r>
      <rPr>
        <sz val="12"/>
        <rFont val="ＭＳ Ｐゴシック"/>
        <family val="3"/>
      </rPr>
      <t>7</t>
    </r>
    <r>
      <rPr>
        <sz val="12"/>
        <rFont val="ＭＳ Ｐゴシック"/>
        <family val="3"/>
      </rPr>
      <t>(土)、</t>
    </r>
    <r>
      <rPr>
        <sz val="12"/>
        <rFont val="ＭＳ Ｐゴシック"/>
        <family val="3"/>
      </rPr>
      <t>8</t>
    </r>
    <r>
      <rPr>
        <sz val="12"/>
        <rFont val="ＭＳ Ｐゴシック"/>
        <family val="3"/>
      </rPr>
      <t>(日)</t>
    </r>
  </si>
  <si>
    <t>荒川サブ南</t>
  </si>
  <si>
    <t>駒サブ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</si>
  <si>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</si>
  <si>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</si>
  <si>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</si>
  <si>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</si>
  <si>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</si>
  <si>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</si>
  <si>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</si>
  <si>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</si>
  <si>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</si>
  <si>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</si>
  <si>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</si>
  <si>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</si>
  <si>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</si>
  <si>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</si>
  <si>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</si>
  <si>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</si>
  <si>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</si>
  <si>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</si>
  <si>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</si>
  <si>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</si>
  <si>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</si>
  <si>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</si>
  <si>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</si>
  <si>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</si>
  <si>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</si>
  <si>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</si>
  <si>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</si>
  <si>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</si>
  <si>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（兼第２９回浦和ロータリークラブ旗争奪少年サッカー大会（Ａチーム））</t>
  </si>
  <si>
    <t>4/7(土)、8(日)</t>
  </si>
  <si>
    <t>芝原</t>
  </si>
  <si>
    <t>15</t>
  </si>
  <si>
    <t>23</t>
  </si>
  <si>
    <t>24</t>
  </si>
  <si>
    <t>25</t>
  </si>
  <si>
    <t>27</t>
  </si>
  <si>
    <t>28</t>
  </si>
  <si>
    <t>29</t>
  </si>
  <si>
    <t>30</t>
  </si>
  <si>
    <t>33</t>
  </si>
  <si>
    <t>34</t>
  </si>
  <si>
    <t>11</t>
  </si>
  <si>
    <t>13</t>
  </si>
  <si>
    <t>21</t>
  </si>
  <si>
    <t>22</t>
  </si>
  <si>
    <t>26</t>
  </si>
  <si>
    <t>31</t>
  </si>
  <si>
    <t>32</t>
  </si>
  <si>
    <t>12</t>
  </si>
  <si>
    <t>13</t>
  </si>
  <si>
    <t>16</t>
  </si>
  <si>
    <t>谷田善前</t>
  </si>
  <si>
    <t>尾間木</t>
  </si>
  <si>
    <t>針ヶ谷</t>
  </si>
  <si>
    <t>大門</t>
  </si>
  <si>
    <t>駒場サブ西</t>
  </si>
  <si>
    <t>B</t>
  </si>
  <si>
    <t>A</t>
  </si>
  <si>
    <t>B</t>
  </si>
  <si>
    <t>芝原</t>
  </si>
  <si>
    <t>新開</t>
  </si>
  <si>
    <t>駒場</t>
  </si>
  <si>
    <t>⑤</t>
  </si>
  <si>
    <t>⑥</t>
  </si>
  <si>
    <t>⑦</t>
  </si>
  <si>
    <t>⑧</t>
  </si>
  <si>
    <t xml:space="preserve">駒場サブ東 </t>
  </si>
  <si>
    <t>2012/4/</t>
  </si>
  <si>
    <t>E</t>
  </si>
  <si>
    <t>中島</t>
  </si>
  <si>
    <t>Ｆ</t>
  </si>
  <si>
    <t>4月８日（日）</t>
  </si>
  <si>
    <t>仲町</t>
  </si>
  <si>
    <t>三室</t>
  </si>
  <si>
    <t>土合</t>
  </si>
  <si>
    <t>仲町小</t>
  </si>
  <si>
    <t>大久保合同庁舎</t>
  </si>
  <si>
    <t>上木崎小</t>
  </si>
  <si>
    <t>①</t>
  </si>
  <si>
    <t>Ｂ</t>
  </si>
  <si>
    <t>-</t>
  </si>
  <si>
    <t>②</t>
  </si>
  <si>
    <t>③</t>
  </si>
  <si>
    <t>◇</t>
  </si>
  <si>
    <t>4月8日（日）</t>
  </si>
  <si>
    <t>Ａ</t>
  </si>
  <si>
    <t>駒サブ東</t>
  </si>
  <si>
    <t>駒場サブ東</t>
  </si>
  <si>
    <t>駒場サブ西</t>
  </si>
  <si>
    <t>A</t>
  </si>
  <si>
    <t>駒サブ西</t>
  </si>
  <si>
    <t>荒川南南</t>
  </si>
  <si>
    <t>荒川南北</t>
  </si>
  <si>
    <t>荒川サブ南南</t>
  </si>
  <si>
    <t>荒川サブ南北</t>
  </si>
  <si>
    <t>岸町</t>
  </si>
  <si>
    <t>大久保</t>
  </si>
  <si>
    <t>会場</t>
  </si>
  <si>
    <t>順</t>
  </si>
  <si>
    <t>キックオフ</t>
  </si>
  <si>
    <t>対戦</t>
  </si>
  <si>
    <t>審判</t>
  </si>
  <si>
    <t>栄和小</t>
  </si>
  <si>
    <t>①</t>
  </si>
  <si>
    <t>栄和</t>
  </si>
  <si>
    <t>田島</t>
  </si>
  <si>
    <t>大谷場</t>
  </si>
  <si>
    <t>②</t>
  </si>
  <si>
    <t>A</t>
  </si>
  <si>
    <t>③</t>
  </si>
  <si>
    <t>④</t>
  </si>
  <si>
    <t>⑤</t>
  </si>
  <si>
    <t>⑥</t>
  </si>
  <si>
    <t>①</t>
  </si>
  <si>
    <t>東浦和Ｇ南</t>
  </si>
  <si>
    <t>東浦和Ｇ北</t>
  </si>
  <si>
    <t>道祖土</t>
  </si>
  <si>
    <t>常盤</t>
  </si>
  <si>
    <t>西浦和小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</si>
</sst>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0.E+00"/>
    <numFmt numFmtId="179" formatCode="[$-F800]dddd\,\ mmmm\ dd\,\ yyyy"/>
    <numFmt numFmtId="180" formatCode="m&quot;月&quot;d&quot;日　（&quot;aaa&quot;）&quot;"/>
    <numFmt numFmtId="181" formatCode="yyyy&quot;年&quot;m&quot;月&quot;d&quot;日(&quot;aaa&quot;)&quot;"/>
    <numFmt numFmtId="182" formatCode="m&quot;月&quot;d&quot;日(&quot;aaa&quot;)&quot;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b/>
      <sz val="8"/>
      <color indexed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b/>
      <sz val="12"/>
      <color indexed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9"/>
      <color indexed="12"/>
      <name val="ＭＳ 明朝"/>
      <family val="1"/>
    </font>
    <font>
      <sz val="12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color indexed="9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明朝"/>
      <family val="1"/>
    </font>
    <font>
      <b/>
      <sz val="11"/>
      <name val="ＭＳ Ｐゴシック"/>
      <family val="3"/>
    </font>
    <font>
      <b/>
      <sz val="12"/>
      <color indexed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ゴシック"/>
      <family val="3"/>
    </font>
    <font>
      <sz val="9"/>
      <name val="ＭＳ Ｐ明朝"/>
      <family val="1"/>
    </font>
    <font>
      <sz val="12"/>
      <color indexed="12"/>
      <name val="ＭＳ Ｐゴシック"/>
      <family val="3"/>
    </font>
    <font>
      <sz val="12"/>
      <color indexed="22"/>
      <name val="ＭＳ Ｐゴシック"/>
      <family val="3"/>
    </font>
    <font>
      <sz val="12"/>
      <color indexed="22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4"/>
        <bgColor indexed="64"/>
      </patternFill>
    </fill>
  </fills>
  <borders count="2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dotted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dotted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uble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dotted"/>
      <right>
        <color indexed="63"/>
      </right>
      <top style="hair"/>
      <bottom style="hair">
        <color indexed="8"/>
      </bottom>
    </border>
    <border>
      <left>
        <color indexed="63"/>
      </left>
      <right style="dotted"/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 style="dotted"/>
      <top style="double"/>
      <bottom style="hair"/>
    </border>
    <border>
      <left>
        <color indexed="63"/>
      </left>
      <right style="double"/>
      <top style="medium"/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tted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dotted"/>
      <right>
        <color indexed="63"/>
      </right>
      <top style="hair">
        <color indexed="8"/>
      </top>
      <bottom style="hair"/>
    </border>
    <border>
      <left>
        <color indexed="63"/>
      </left>
      <right style="dotted"/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tted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tted"/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tted"/>
      <right>
        <color indexed="63"/>
      </right>
      <top style="hair"/>
      <bottom style="medium"/>
    </border>
    <border>
      <left style="thin"/>
      <right style="dotted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hair">
        <color indexed="8"/>
      </top>
      <bottom style="dotted"/>
    </border>
    <border>
      <left style="dotted"/>
      <right>
        <color indexed="63"/>
      </right>
      <top style="hair">
        <color indexed="8"/>
      </top>
      <bottom style="dotted"/>
    </border>
    <border>
      <left>
        <color indexed="63"/>
      </left>
      <right>
        <color indexed="63"/>
      </right>
      <top style="hair">
        <color indexed="8"/>
      </top>
      <bottom style="dotted"/>
    </border>
    <border>
      <left>
        <color indexed="63"/>
      </left>
      <right style="dotted"/>
      <top style="hair">
        <color indexed="8"/>
      </top>
      <bottom style="dotted"/>
    </border>
    <border>
      <left>
        <color indexed="63"/>
      </left>
      <right style="double"/>
      <top style="hair">
        <color indexed="8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tted"/>
      <top style="hair"/>
      <bottom style="hair"/>
    </border>
    <border>
      <left style="double"/>
      <right>
        <color indexed="63"/>
      </right>
      <top style="double"/>
      <bottom style="hair"/>
    </border>
    <border>
      <left style="dotted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tted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dotted"/>
      <top style="medium"/>
      <bottom style="hair">
        <color indexed="8"/>
      </bottom>
    </border>
    <border>
      <left style="medium"/>
      <right style="dotted"/>
      <top style="medium"/>
      <bottom style="double"/>
    </border>
    <border>
      <left style="dotted"/>
      <right style="thin"/>
      <top style="medium"/>
      <bottom style="double"/>
    </border>
    <border>
      <left>
        <color indexed="63"/>
      </left>
      <right style="thin">
        <color indexed="8"/>
      </right>
      <top style="hair"/>
      <bottom style="hair"/>
    </border>
    <border>
      <left style="dotted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>
        <color indexed="8"/>
      </bottom>
    </border>
    <border diagonalDown="1">
      <left>
        <color indexed="63"/>
      </left>
      <right>
        <color indexed="63"/>
      </right>
      <top style="hair">
        <color indexed="8"/>
      </top>
      <bottom style="hair">
        <color indexed="8"/>
      </bottom>
      <diagonal style="hair"/>
    </border>
    <border diagonalDown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hair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 diagonalDown="1">
      <left>
        <color indexed="63"/>
      </left>
      <right>
        <color indexed="63"/>
      </right>
      <top style="thin">
        <color indexed="8"/>
      </top>
      <bottom style="hair">
        <color indexed="8"/>
      </bottom>
      <diagonal style="hair"/>
    </border>
    <border diagonalDown="1">
      <left>
        <color indexed="63"/>
      </left>
      <right style="hair">
        <color indexed="8"/>
      </right>
      <top style="thin">
        <color indexed="8"/>
      </top>
      <bottom style="hair">
        <color indexed="8"/>
      </bottom>
      <diagonal style="hair"/>
    </border>
    <border>
      <left style="dotted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hair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hair">
        <color indexed="8"/>
      </left>
      <right>
        <color indexed="63"/>
      </right>
      <top style="hair">
        <color indexed="8"/>
      </top>
      <bottom style="hair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hair">
        <color indexed="8"/>
      </top>
      <bottom style="hair">
        <color indexed="8"/>
      </bottom>
      <diagonal style="thin">
        <color indexed="8"/>
      </diagonal>
    </border>
    <border diagonalDown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>
        <color indexed="63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 diagonalDown="1">
      <left style="hair">
        <color indexed="8"/>
      </left>
      <right>
        <color indexed="63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 style="thin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Dashed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hair">
        <color indexed="8"/>
      </left>
      <right>
        <color indexed="63"/>
      </right>
      <top style="hair">
        <color indexed="8"/>
      </top>
      <bottom style="thin"/>
      <diagonal style="hair"/>
    </border>
    <border diagonalDown="1">
      <left>
        <color indexed="63"/>
      </left>
      <right>
        <color indexed="63"/>
      </right>
      <top style="hair">
        <color indexed="8"/>
      </top>
      <bottom style="thin"/>
      <diagonal style="hair"/>
    </border>
    <border diagonalDown="1">
      <left>
        <color indexed="63"/>
      </left>
      <right style="thin">
        <color indexed="8"/>
      </right>
      <top style="hair">
        <color indexed="8"/>
      </top>
      <bottom style="thin"/>
      <diagonal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 diagonalDown="1">
      <left style="hair">
        <color indexed="8"/>
      </left>
      <right>
        <color indexed="63"/>
      </right>
      <top style="hair">
        <color indexed="8"/>
      </top>
      <bottom style="hair">
        <color indexed="8"/>
      </bottom>
      <diagonal style="hair"/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hair">
        <color indexed="8"/>
      </bottom>
      <diagonal style="hair"/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hair">
        <color indexed="8"/>
      </top>
      <bottom style="hair"/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tted"/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>
        <color indexed="63"/>
      </right>
      <top style="medium"/>
      <bottom style="double"/>
    </border>
    <border>
      <left style="medium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medium"/>
      <right style="dotted"/>
      <top style="hair"/>
      <bottom style="hair"/>
    </border>
    <border>
      <left style="dotted"/>
      <right style="thin"/>
      <top style="hair"/>
      <bottom style="hair"/>
    </border>
    <border>
      <left style="medium"/>
      <right style="dotted"/>
      <top style="hair"/>
      <bottom style="medium"/>
    </border>
    <border>
      <left style="dotted"/>
      <right style="thin"/>
      <top style="hair"/>
      <bottom style="medium"/>
    </border>
    <border>
      <left>
        <color indexed="63"/>
      </left>
      <right style="medium"/>
      <top style="double"/>
      <bottom style="hair"/>
    </border>
    <border>
      <left style="double"/>
      <right>
        <color indexed="63"/>
      </right>
      <top style="medium"/>
      <bottom style="double"/>
    </border>
    <border>
      <left style="dotted"/>
      <right style="dotted"/>
      <top style="double"/>
      <bottom style="hair"/>
    </border>
    <border>
      <left>
        <color indexed="63"/>
      </left>
      <right style="medium"/>
      <top style="hair"/>
      <bottom style="hair">
        <color indexed="8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>
        <color indexed="8"/>
      </bottom>
    </border>
    <border>
      <left style="dotted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uble"/>
      <top style="hair"/>
      <bottom style="medium">
        <color indexed="8"/>
      </bottom>
    </border>
    <border>
      <left style="double"/>
      <right>
        <color indexed="63"/>
      </right>
      <top style="hair"/>
      <bottom style="hair">
        <color indexed="8"/>
      </bottom>
    </border>
    <border>
      <left style="dotted"/>
      <right style="dotted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dotted"/>
      <right style="dotted"/>
      <top style="hair"/>
      <bottom style="medium"/>
    </border>
    <border>
      <left style="dotted"/>
      <right>
        <color indexed="63"/>
      </right>
      <top style="medium"/>
      <bottom style="hair"/>
    </border>
    <border>
      <left style="dotted"/>
      <right style="dotted"/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>
        <color indexed="8"/>
      </top>
      <bottom style="dotted"/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3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119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3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32" borderId="0" xfId="0" applyFont="1" applyFill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shrinkToFit="1"/>
    </xf>
    <xf numFmtId="0" fontId="6" fillId="32" borderId="0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17" xfId="0" applyFont="1" applyFill="1" applyBorder="1" applyAlignment="1">
      <alignment horizontal="center" vertical="center" shrinkToFit="1"/>
    </xf>
    <xf numFmtId="0" fontId="6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distributed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9" xfId="0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6" fillId="32" borderId="15" xfId="0" applyFont="1" applyFill="1" applyBorder="1" applyAlignment="1">
      <alignment horizontal="center" vertical="center" shrinkToFit="1"/>
    </xf>
    <xf numFmtId="0" fontId="6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49" fontId="6" fillId="32" borderId="0" xfId="0" applyNumberFormat="1" applyFont="1" applyFill="1" applyBorder="1" applyAlignment="1">
      <alignment horizontal="distributed" vertical="center"/>
    </xf>
    <xf numFmtId="0" fontId="6" fillId="32" borderId="0" xfId="0" applyFont="1" applyFill="1" applyAlignment="1">
      <alignment horizontal="distributed" vertical="center"/>
    </xf>
    <xf numFmtId="0" fontId="6" fillId="32" borderId="24" xfId="0" applyFont="1" applyFill="1" applyBorder="1" applyAlignment="1">
      <alignment/>
    </xf>
    <xf numFmtId="0" fontId="6" fillId="32" borderId="0" xfId="0" applyNumberFormat="1" applyFont="1" applyFill="1" applyBorder="1" applyAlignment="1">
      <alignment horizontal="distributed" vertical="center"/>
    </xf>
    <xf numFmtId="0" fontId="6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25" xfId="0" applyFont="1" applyFill="1" applyBorder="1" applyAlignment="1">
      <alignment horizontal="center" vertical="center" shrinkToFit="1"/>
    </xf>
    <xf numFmtId="0" fontId="6" fillId="32" borderId="26" xfId="0" applyFont="1" applyFill="1" applyBorder="1" applyAlignment="1">
      <alignment horizontal="center" vertical="center" shrinkToFit="1"/>
    </xf>
    <xf numFmtId="0" fontId="6" fillId="32" borderId="13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distributed" vertical="center"/>
    </xf>
    <xf numFmtId="0" fontId="6" fillId="32" borderId="27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center" vertical="center" shrinkToFit="1"/>
    </xf>
    <xf numFmtId="0" fontId="6" fillId="32" borderId="16" xfId="0" applyFont="1" applyFill="1" applyBorder="1" applyAlignment="1">
      <alignment horizontal="center" vertical="center" shrinkToFit="1"/>
    </xf>
    <xf numFmtId="0" fontId="6" fillId="32" borderId="28" xfId="0" applyFont="1" applyFill="1" applyBorder="1" applyAlignment="1">
      <alignment horizontal="center" vertical="center" shrinkToFit="1"/>
    </xf>
    <xf numFmtId="49" fontId="6" fillId="32" borderId="0" xfId="0" applyNumberFormat="1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right" vertical="center"/>
    </xf>
    <xf numFmtId="49" fontId="6" fillId="32" borderId="29" xfId="0" applyNumberFormat="1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right" vertical="center"/>
    </xf>
    <xf numFmtId="0" fontId="6" fillId="32" borderId="29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6" fillId="32" borderId="23" xfId="0" applyFont="1" applyFill="1" applyBorder="1" applyAlignment="1">
      <alignment horizontal="center" vertical="center" shrinkToFit="1"/>
    </xf>
    <xf numFmtId="0" fontId="6" fillId="32" borderId="24" xfId="0" applyFont="1" applyFill="1" applyBorder="1" applyAlignment="1">
      <alignment horizontal="center" vertical="center" shrinkToFit="1"/>
    </xf>
    <xf numFmtId="0" fontId="6" fillId="32" borderId="31" xfId="0" applyFont="1" applyFill="1" applyBorder="1" applyAlignment="1">
      <alignment/>
    </xf>
    <xf numFmtId="0" fontId="6" fillId="32" borderId="0" xfId="0" applyNumberFormat="1" applyFont="1" applyFill="1" applyBorder="1" applyAlignment="1">
      <alignment horizontal="right" vertical="center"/>
    </xf>
    <xf numFmtId="0" fontId="6" fillId="32" borderId="32" xfId="0" applyNumberFormat="1" applyFont="1" applyFill="1" applyBorder="1" applyAlignment="1" quotePrefix="1">
      <alignment horizontal="right" vertical="center"/>
    </xf>
    <xf numFmtId="0" fontId="6" fillId="32" borderId="15" xfId="0" applyFont="1" applyFill="1" applyBorder="1" applyAlignment="1">
      <alignment horizontal="left" vertical="center"/>
    </xf>
    <xf numFmtId="0" fontId="17" fillId="32" borderId="29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 quotePrefix="1">
      <alignment horizontal="right" vertical="center"/>
    </xf>
    <xf numFmtId="49" fontId="6" fillId="32" borderId="33" xfId="0" applyNumberFormat="1" applyFont="1" applyFill="1" applyBorder="1" applyAlignment="1">
      <alignment horizontal="distributed" vertical="center"/>
    </xf>
    <xf numFmtId="49" fontId="6" fillId="32" borderId="34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distributed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 vertical="center"/>
    </xf>
    <xf numFmtId="49" fontId="6" fillId="32" borderId="35" xfId="0" applyNumberFormat="1" applyFont="1" applyFill="1" applyBorder="1" applyAlignment="1">
      <alignment horizontal="distributed" vertical="center"/>
    </xf>
    <xf numFmtId="0" fontId="6" fillId="32" borderId="36" xfId="0" applyFont="1" applyFill="1" applyBorder="1" applyAlignment="1">
      <alignment horizontal="distributed" vertical="center"/>
    </xf>
    <xf numFmtId="0" fontId="6" fillId="32" borderId="36" xfId="0" applyFont="1" applyFill="1" applyBorder="1" applyAlignment="1">
      <alignment horizontal="center" vertical="center" shrinkToFit="1"/>
    </xf>
    <xf numFmtId="0" fontId="6" fillId="32" borderId="15" xfId="0" applyFont="1" applyFill="1" applyBorder="1" applyAlignment="1">
      <alignment horizontal="right"/>
    </xf>
    <xf numFmtId="0" fontId="6" fillId="32" borderId="17" xfId="0" applyFont="1" applyFill="1" applyBorder="1" applyAlignment="1">
      <alignment horizontal="right"/>
    </xf>
    <xf numFmtId="0" fontId="6" fillId="32" borderId="18" xfId="0" applyFont="1" applyFill="1" applyBorder="1" applyAlignment="1">
      <alignment horizontal="right"/>
    </xf>
    <xf numFmtId="0" fontId="6" fillId="32" borderId="33" xfId="0" applyFont="1" applyFill="1" applyBorder="1" applyAlignment="1">
      <alignment/>
    </xf>
    <xf numFmtId="49" fontId="6" fillId="32" borderId="0" xfId="0" applyNumberFormat="1" applyFont="1" applyFill="1" applyAlignment="1">
      <alignment horizontal="distributed" vertical="center"/>
    </xf>
    <xf numFmtId="49" fontId="6" fillId="32" borderId="0" xfId="0" applyNumberFormat="1" applyFont="1" applyFill="1" applyAlignment="1">
      <alignment horizontal="center" vertical="center"/>
    </xf>
    <xf numFmtId="49" fontId="6" fillId="32" borderId="0" xfId="0" applyNumberFormat="1" applyFont="1" applyFill="1" applyAlignment="1">
      <alignment horizontal="distributed" vertical="center"/>
    </xf>
    <xf numFmtId="0" fontId="6" fillId="32" borderId="0" xfId="0" applyFont="1" applyFill="1" applyAlignment="1">
      <alignment horizontal="distributed" vertical="center"/>
    </xf>
    <xf numFmtId="0" fontId="6" fillId="32" borderId="37" xfId="0" applyFont="1" applyFill="1" applyBorder="1" applyAlignment="1">
      <alignment horizontal="center" vertical="center" shrinkToFit="1"/>
    </xf>
    <xf numFmtId="0" fontId="6" fillId="32" borderId="38" xfId="0" applyFont="1" applyFill="1" applyBorder="1" applyAlignment="1">
      <alignment horizontal="left" vertical="center" shrinkToFit="1"/>
    </xf>
    <xf numFmtId="0" fontId="6" fillId="32" borderId="39" xfId="0" applyFont="1" applyFill="1" applyBorder="1" applyAlignment="1">
      <alignment horizontal="left" vertical="center" shrinkToFit="1"/>
    </xf>
    <xf numFmtId="49" fontId="6" fillId="32" borderId="40" xfId="0" applyNumberFormat="1" applyFont="1" applyFill="1" applyBorder="1" applyAlignment="1">
      <alignment horizontal="center" vertical="center" shrinkToFit="1"/>
    </xf>
    <xf numFmtId="0" fontId="6" fillId="32" borderId="41" xfId="0" applyFont="1" applyFill="1" applyBorder="1" applyAlignment="1">
      <alignment horizontal="center" vertical="center" shrinkToFit="1"/>
    </xf>
    <xf numFmtId="0" fontId="9" fillId="32" borderId="41" xfId="0" applyFont="1" applyFill="1" applyBorder="1" applyAlignment="1">
      <alignment horizontal="center" vertical="center" shrinkToFit="1"/>
    </xf>
    <xf numFmtId="0" fontId="9" fillId="32" borderId="42" xfId="0" applyFont="1" applyFill="1" applyBorder="1" applyAlignment="1">
      <alignment horizontal="center" vertical="center" shrinkToFit="1"/>
    </xf>
    <xf numFmtId="0" fontId="9" fillId="32" borderId="43" xfId="0" applyFont="1" applyFill="1" applyBorder="1" applyAlignment="1">
      <alignment horizontal="center" vertical="center" shrinkToFit="1"/>
    </xf>
    <xf numFmtId="49" fontId="6" fillId="32" borderId="44" xfId="0" applyNumberFormat="1" applyFont="1" applyFill="1" applyBorder="1" applyAlignment="1">
      <alignment horizontal="center" vertical="center" shrinkToFit="1"/>
    </xf>
    <xf numFmtId="0" fontId="6" fillId="32" borderId="45" xfId="0" applyFont="1" applyFill="1" applyBorder="1" applyAlignment="1">
      <alignment horizontal="center" vertical="center" shrinkToFit="1"/>
    </xf>
    <xf numFmtId="0" fontId="9" fillId="32" borderId="45" xfId="0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9" fillId="32" borderId="47" xfId="0" applyFont="1" applyFill="1" applyBorder="1" applyAlignment="1">
      <alignment horizontal="center" vertical="center" shrinkToFit="1"/>
    </xf>
    <xf numFmtId="49" fontId="6" fillId="32" borderId="48" xfId="0" applyNumberFormat="1" applyFont="1" applyFill="1" applyBorder="1" applyAlignment="1">
      <alignment horizontal="center" vertical="center" shrinkToFit="1"/>
    </xf>
    <xf numFmtId="0" fontId="6" fillId="32" borderId="49" xfId="0" applyFont="1" applyFill="1" applyBorder="1" applyAlignment="1">
      <alignment horizontal="center" vertical="center" shrinkToFit="1"/>
    </xf>
    <xf numFmtId="0" fontId="9" fillId="32" borderId="49" xfId="0" applyFont="1" applyFill="1" applyBorder="1" applyAlignment="1">
      <alignment horizontal="center" vertical="center" shrinkToFit="1"/>
    </xf>
    <xf numFmtId="0" fontId="9" fillId="32" borderId="50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distributed" vertical="center"/>
    </xf>
    <xf numFmtId="49" fontId="4" fillId="32" borderId="0" xfId="0" applyNumberFormat="1" applyFont="1" applyFill="1" applyBorder="1" applyAlignment="1">
      <alignment horizontal="distributed" vertical="center"/>
    </xf>
    <xf numFmtId="0" fontId="4" fillId="32" borderId="0" xfId="0" applyFont="1" applyFill="1" applyAlignment="1">
      <alignment horizontal="distributed" vertical="center"/>
    </xf>
    <xf numFmtId="0" fontId="4" fillId="32" borderId="0" xfId="0" applyNumberFormat="1" applyFont="1" applyFill="1" applyBorder="1" applyAlignment="1">
      <alignment horizontal="distributed" vertical="center"/>
    </xf>
    <xf numFmtId="0" fontId="4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26" xfId="0" applyFont="1" applyFill="1" applyBorder="1" applyAlignment="1">
      <alignment horizontal="center" vertical="center" shrinkToFit="1"/>
    </xf>
    <xf numFmtId="49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distributed" vertical="center"/>
    </xf>
    <xf numFmtId="49" fontId="4" fillId="32" borderId="0" xfId="0" applyNumberFormat="1" applyFont="1" applyFill="1" applyAlignment="1">
      <alignment horizontal="distributed" vertical="center"/>
    </xf>
    <xf numFmtId="49" fontId="4" fillId="32" borderId="0" xfId="0" applyNumberFormat="1" applyFont="1" applyFill="1" applyAlignment="1">
      <alignment horizontal="center" vertical="center"/>
    </xf>
    <xf numFmtId="49" fontId="4" fillId="32" borderId="0" xfId="0" applyNumberFormat="1" applyFont="1" applyFill="1" applyAlignment="1">
      <alignment horizontal="distributed" vertical="center"/>
    </xf>
    <xf numFmtId="0" fontId="4" fillId="32" borderId="0" xfId="0" applyFont="1" applyFill="1" applyAlignment="1">
      <alignment horizontal="distributed" vertical="center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38" xfId="0" applyFont="1" applyFill="1" applyBorder="1" applyAlignment="1">
      <alignment horizontal="left" vertical="center" shrinkToFit="1"/>
    </xf>
    <xf numFmtId="0" fontId="4" fillId="32" borderId="39" xfId="0" applyFont="1" applyFill="1" applyBorder="1" applyAlignment="1">
      <alignment horizontal="left" vertical="center" shrinkToFit="1"/>
    </xf>
    <xf numFmtId="49" fontId="4" fillId="32" borderId="40" xfId="0" applyNumberFormat="1" applyFont="1" applyFill="1" applyBorder="1" applyAlignment="1">
      <alignment horizontal="center" vertical="center" shrinkToFit="1"/>
    </xf>
    <xf numFmtId="0" fontId="4" fillId="32" borderId="41" xfId="0" applyFont="1" applyFill="1" applyBorder="1" applyAlignment="1">
      <alignment horizontal="center" vertical="center" shrinkToFit="1"/>
    </xf>
    <xf numFmtId="0" fontId="20" fillId="32" borderId="41" xfId="0" applyFont="1" applyFill="1" applyBorder="1" applyAlignment="1">
      <alignment horizontal="center" vertical="center" shrinkToFit="1"/>
    </xf>
    <xf numFmtId="0" fontId="20" fillId="32" borderId="42" xfId="0" applyFont="1" applyFill="1" applyBorder="1" applyAlignment="1">
      <alignment horizontal="center" vertical="center" shrinkToFit="1"/>
    </xf>
    <xf numFmtId="0" fontId="20" fillId="32" borderId="43" xfId="0" applyFont="1" applyFill="1" applyBorder="1" applyAlignment="1">
      <alignment horizontal="center" vertical="center" shrinkToFit="1"/>
    </xf>
    <xf numFmtId="49" fontId="4" fillId="32" borderId="44" xfId="0" applyNumberFormat="1" applyFont="1" applyFill="1" applyBorder="1" applyAlignment="1">
      <alignment horizontal="center" vertical="center" shrinkToFit="1"/>
    </xf>
    <xf numFmtId="0" fontId="4" fillId="32" borderId="45" xfId="0" applyFont="1" applyFill="1" applyBorder="1" applyAlignment="1">
      <alignment horizontal="center" vertical="center" shrinkToFit="1"/>
    </xf>
    <xf numFmtId="0" fontId="20" fillId="32" borderId="45" xfId="0" applyFont="1" applyFill="1" applyBorder="1" applyAlignment="1">
      <alignment horizontal="center" vertical="center" shrinkToFit="1"/>
    </xf>
    <xf numFmtId="0" fontId="20" fillId="32" borderId="46" xfId="0" applyFont="1" applyFill="1" applyBorder="1" applyAlignment="1">
      <alignment horizontal="center" vertical="center" shrinkToFit="1"/>
    </xf>
    <xf numFmtId="0" fontId="20" fillId="32" borderId="47" xfId="0" applyFont="1" applyFill="1" applyBorder="1" applyAlignment="1">
      <alignment horizontal="center" vertical="center" shrinkToFit="1"/>
    </xf>
    <xf numFmtId="49" fontId="4" fillId="32" borderId="48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20" fillId="32" borderId="49" xfId="0" applyFont="1" applyFill="1" applyBorder="1" applyAlignment="1">
      <alignment horizontal="center" vertical="center" shrinkToFit="1"/>
    </xf>
    <xf numFmtId="0" fontId="20" fillId="32" borderId="50" xfId="0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49" fontId="4" fillId="32" borderId="0" xfId="0" applyNumberFormat="1" applyFont="1" applyFill="1" applyBorder="1" applyAlignment="1">
      <alignment horizontal="distributed" vertical="center"/>
    </xf>
    <xf numFmtId="49" fontId="6" fillId="32" borderId="36" xfId="0" applyNumberFormat="1" applyFont="1" applyFill="1" applyBorder="1" applyAlignment="1">
      <alignment horizontal="distributed" vertical="center"/>
    </xf>
    <xf numFmtId="0" fontId="4" fillId="32" borderId="26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vertical="center" shrinkToFit="1"/>
    </xf>
    <xf numFmtId="0" fontId="4" fillId="32" borderId="48" xfId="0" applyNumberFormat="1" applyFont="1" applyFill="1" applyBorder="1" applyAlignment="1">
      <alignment horizontal="center" vertical="center" shrinkToFit="1"/>
    </xf>
    <xf numFmtId="0" fontId="6" fillId="32" borderId="48" xfId="0" applyNumberFormat="1" applyFont="1" applyFill="1" applyBorder="1" applyAlignment="1">
      <alignment horizontal="center" vertical="center" shrinkToFit="1"/>
    </xf>
    <xf numFmtId="0" fontId="5" fillId="32" borderId="0" xfId="0" applyFont="1" applyFill="1" applyAlignment="1">
      <alignment/>
    </xf>
    <xf numFmtId="0" fontId="5" fillId="32" borderId="51" xfId="0" applyFont="1" applyFill="1" applyBorder="1" applyAlignment="1">
      <alignment/>
    </xf>
    <xf numFmtId="0" fontId="5" fillId="32" borderId="36" xfId="0" applyFont="1" applyFill="1" applyBorder="1" applyAlignment="1">
      <alignment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0" fillId="32" borderId="0" xfId="0" applyFont="1" applyFill="1" applyAlignment="1">
      <alignment horizontal="center" vertical="center" shrinkToFit="1"/>
    </xf>
    <xf numFmtId="0" fontId="4" fillId="32" borderId="52" xfId="0" applyFont="1" applyFill="1" applyBorder="1" applyAlignment="1">
      <alignment/>
    </xf>
    <xf numFmtId="0" fontId="4" fillId="32" borderId="53" xfId="0" applyFont="1" applyFill="1" applyBorder="1" applyAlignment="1">
      <alignment/>
    </xf>
    <xf numFmtId="0" fontId="4" fillId="32" borderId="54" xfId="0" applyFont="1" applyFill="1" applyBorder="1" applyAlignment="1">
      <alignment/>
    </xf>
    <xf numFmtId="0" fontId="4" fillId="32" borderId="55" xfId="0" applyFont="1" applyFill="1" applyBorder="1" applyAlignment="1">
      <alignment/>
    </xf>
    <xf numFmtId="0" fontId="4" fillId="32" borderId="56" xfId="0" applyFont="1" applyFill="1" applyBorder="1" applyAlignment="1">
      <alignment/>
    </xf>
    <xf numFmtId="0" fontId="4" fillId="32" borderId="57" xfId="0" applyFont="1" applyFill="1" applyBorder="1" applyAlignment="1">
      <alignment/>
    </xf>
    <xf numFmtId="0" fontId="4" fillId="32" borderId="52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6" xfId="0" applyFont="1" applyFill="1" applyBorder="1" applyAlignment="1">
      <alignment horizontal="center" vertical="center" shrinkToFit="1"/>
    </xf>
    <xf numFmtId="0" fontId="4" fillId="32" borderId="57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distributed" vertical="center"/>
    </xf>
    <xf numFmtId="49" fontId="4" fillId="32" borderId="58" xfId="0" applyNumberFormat="1" applyFont="1" applyFill="1" applyBorder="1" applyAlignment="1">
      <alignment horizontal="left" vertical="center"/>
    </xf>
    <xf numFmtId="0" fontId="4" fillId="32" borderId="58" xfId="0" applyFont="1" applyFill="1" applyBorder="1" applyAlignment="1">
      <alignment/>
    </xf>
    <xf numFmtId="0" fontId="37" fillId="32" borderId="58" xfId="0" applyFont="1" applyFill="1" applyBorder="1" applyAlignment="1">
      <alignment horizontal="center" vertical="center"/>
    </xf>
    <xf numFmtId="49" fontId="4" fillId="32" borderId="58" xfId="0" applyNumberFormat="1" applyFont="1" applyFill="1" applyBorder="1" applyAlignment="1">
      <alignment horizontal="distributed" vertical="center"/>
    </xf>
    <xf numFmtId="0" fontId="4" fillId="32" borderId="52" xfId="0" applyFont="1" applyFill="1" applyBorder="1" applyAlignment="1">
      <alignment horizontal="right"/>
    </xf>
    <xf numFmtId="0" fontId="4" fillId="32" borderId="55" xfId="0" applyFont="1" applyFill="1" applyBorder="1" applyAlignment="1">
      <alignment horizontal="right"/>
    </xf>
    <xf numFmtId="0" fontId="4" fillId="32" borderId="56" xfId="0" applyFont="1" applyFill="1" applyBorder="1" applyAlignment="1">
      <alignment horizontal="right"/>
    </xf>
    <xf numFmtId="0" fontId="4" fillId="32" borderId="53" xfId="0" applyFont="1" applyFill="1" applyBorder="1" applyAlignment="1">
      <alignment horizontal="center" vertical="center"/>
    </xf>
    <xf numFmtId="49" fontId="4" fillId="32" borderId="59" xfId="0" applyNumberFormat="1" applyFont="1" applyFill="1" applyBorder="1" applyAlignment="1">
      <alignment horizontal="distributed" vertical="center"/>
    </xf>
    <xf numFmtId="0" fontId="4" fillId="32" borderId="55" xfId="0" applyFont="1" applyFill="1" applyBorder="1" applyAlignment="1">
      <alignment horizontal="right" vertical="center"/>
    </xf>
    <xf numFmtId="0" fontId="4" fillId="32" borderId="55" xfId="0" applyFont="1" applyFill="1" applyBorder="1" applyAlignment="1">
      <alignment horizontal="left" vertical="center"/>
    </xf>
    <xf numFmtId="0" fontId="4" fillId="32" borderId="56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/>
    </xf>
    <xf numFmtId="0" fontId="4" fillId="32" borderId="57" xfId="0" applyFont="1" applyFill="1" applyBorder="1" applyAlignment="1">
      <alignment horizontal="distributed" vertical="center"/>
    </xf>
    <xf numFmtId="0" fontId="4" fillId="32" borderId="60" xfId="0" applyNumberFormat="1" applyFont="1" applyFill="1" applyBorder="1" applyAlignment="1" quotePrefix="1">
      <alignment horizontal="right" vertical="center"/>
    </xf>
    <xf numFmtId="0" fontId="4" fillId="32" borderId="55" xfId="0" applyNumberFormat="1" applyFont="1" applyFill="1" applyBorder="1" applyAlignment="1" quotePrefix="1">
      <alignment horizontal="right" vertical="center"/>
    </xf>
    <xf numFmtId="49" fontId="4" fillId="32" borderId="56" xfId="0" applyNumberFormat="1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/>
    </xf>
    <xf numFmtId="0" fontId="4" fillId="32" borderId="61" xfId="0" applyFont="1" applyFill="1" applyBorder="1" applyAlignment="1">
      <alignment/>
    </xf>
    <xf numFmtId="0" fontId="4" fillId="32" borderId="63" xfId="0" applyFont="1" applyFill="1" applyBorder="1" applyAlignment="1">
      <alignment/>
    </xf>
    <xf numFmtId="0" fontId="4" fillId="32" borderId="64" xfId="0" applyFont="1" applyFill="1" applyBorder="1" applyAlignment="1">
      <alignment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6" fillId="0" borderId="0" xfId="0" applyFont="1" applyAlignment="1">
      <alignment shrinkToFit="1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179" fontId="28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distributed" vertical="center" shrinkToFit="1"/>
    </xf>
    <xf numFmtId="0" fontId="29" fillId="0" borderId="0" xfId="0" applyFont="1" applyFill="1" applyAlignment="1">
      <alignment horizontal="center" shrinkToFit="1"/>
    </xf>
    <xf numFmtId="0" fontId="27" fillId="0" borderId="6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0" fontId="30" fillId="0" borderId="68" xfId="0" applyFont="1" applyBorder="1" applyAlignment="1">
      <alignment horizontal="center" vertical="center" shrinkToFit="1"/>
    </xf>
    <xf numFmtId="0" fontId="31" fillId="0" borderId="67" xfId="0" applyFont="1" applyBorder="1" applyAlignment="1">
      <alignment horizontal="center" vertical="center" shrinkToFit="1"/>
    </xf>
    <xf numFmtId="0" fontId="30" fillId="0" borderId="66" xfId="0" applyFont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shrinkToFit="1"/>
    </xf>
    <xf numFmtId="0" fontId="5" fillId="33" borderId="71" xfId="0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4" fillId="34" borderId="70" xfId="0" applyFont="1" applyFill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4" fillId="34" borderId="71" xfId="0" applyFont="1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4" fillId="34" borderId="74" xfId="0" applyFont="1" applyFill="1" applyBorder="1" applyAlignment="1">
      <alignment horizontal="center" vertical="center" shrinkToFit="1"/>
    </xf>
    <xf numFmtId="0" fontId="21" fillId="0" borderId="75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1" fillId="0" borderId="76" xfId="0" applyFont="1" applyBorder="1" applyAlignment="1">
      <alignment horizontal="center" vertical="center" shrinkToFit="1"/>
    </xf>
    <xf numFmtId="0" fontId="4" fillId="34" borderId="77" xfId="0" applyFont="1" applyFill="1" applyBorder="1" applyAlignment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29" fillId="0" borderId="0" xfId="0" applyFont="1" applyAlignment="1">
      <alignment horizontal="center" shrinkToFit="1"/>
    </xf>
    <xf numFmtId="0" fontId="32" fillId="33" borderId="67" xfId="0" applyFont="1" applyFill="1" applyBorder="1" applyAlignment="1">
      <alignment horizontal="center" vertical="center" shrinkToFit="1"/>
    </xf>
    <xf numFmtId="0" fontId="33" fillId="0" borderId="68" xfId="0" applyFont="1" applyBorder="1" applyAlignment="1">
      <alignment horizontal="center" vertical="center" shrinkToFit="1"/>
    </xf>
    <xf numFmtId="0" fontId="34" fillId="0" borderId="67" xfId="0" applyFont="1" applyBorder="1" applyAlignment="1">
      <alignment horizontal="center" vertical="center" shrinkToFit="1"/>
    </xf>
    <xf numFmtId="0" fontId="33" fillId="0" borderId="66" xfId="0" applyFont="1" applyBorder="1" applyAlignment="1">
      <alignment horizontal="center" vertical="center" shrinkToFit="1"/>
    </xf>
    <xf numFmtId="0" fontId="5" fillId="33" borderId="78" xfId="0" applyFont="1" applyFill="1" applyBorder="1" applyAlignment="1">
      <alignment horizontal="center" vertical="center" shrinkToFit="1"/>
    </xf>
    <xf numFmtId="0" fontId="30" fillId="0" borderId="79" xfId="0" applyFont="1" applyBorder="1" applyAlignment="1">
      <alignment horizontal="center" vertical="center" shrinkToFit="1"/>
    </xf>
    <xf numFmtId="0" fontId="31" fillId="0" borderId="78" xfId="0" applyFont="1" applyBorder="1" applyAlignment="1">
      <alignment horizontal="center" vertical="center" shrinkToFit="1"/>
    </xf>
    <xf numFmtId="0" fontId="30" fillId="0" borderId="80" xfId="0" applyFont="1" applyBorder="1" applyAlignment="1">
      <alignment horizontal="center" vertical="center" shrinkToFit="1"/>
    </xf>
    <xf numFmtId="0" fontId="5" fillId="33" borderId="81" xfId="0" applyFont="1" applyFill="1" applyBorder="1" applyAlignment="1">
      <alignment horizontal="center" vertical="center" shrinkToFit="1"/>
    </xf>
    <xf numFmtId="0" fontId="0" fillId="34" borderId="70" xfId="0" applyFont="1" applyFill="1" applyBorder="1" applyAlignment="1">
      <alignment horizontal="center" vertical="center" shrinkToFit="1"/>
    </xf>
    <xf numFmtId="0" fontId="35" fillId="0" borderId="68" xfId="0" applyFont="1" applyBorder="1" applyAlignment="1">
      <alignment horizontal="center" vertical="center" shrinkToFit="1"/>
    </xf>
    <xf numFmtId="0" fontId="29" fillId="0" borderId="67" xfId="0" applyFont="1" applyBorder="1" applyAlignment="1">
      <alignment horizontal="center" vertical="center" shrinkToFit="1"/>
    </xf>
    <xf numFmtId="0" fontId="35" fillId="0" borderId="66" xfId="0" applyFont="1" applyBorder="1" applyAlignment="1">
      <alignment horizontal="center" vertical="center" shrinkToFit="1"/>
    </xf>
    <xf numFmtId="0" fontId="0" fillId="34" borderId="71" xfId="0" applyFont="1" applyFill="1" applyBorder="1" applyAlignment="1">
      <alignment horizontal="center" vertical="center" shrinkToFit="1"/>
    </xf>
    <xf numFmtId="0" fontId="32" fillId="33" borderId="70" xfId="0" applyFont="1" applyFill="1" applyBorder="1" applyAlignment="1">
      <alignment horizontal="center" vertical="center" shrinkToFit="1"/>
    </xf>
    <xf numFmtId="0" fontId="32" fillId="33" borderId="71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0" fillId="34" borderId="74" xfId="0" applyFont="1" applyFill="1" applyBorder="1" applyAlignment="1">
      <alignment horizontal="center" vertical="center" shrinkToFit="1"/>
    </xf>
    <xf numFmtId="0" fontId="35" fillId="0" borderId="75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35" fillId="0" borderId="76" xfId="0" applyFont="1" applyBorder="1" applyAlignment="1">
      <alignment horizontal="center" vertical="center" shrinkToFit="1"/>
    </xf>
    <xf numFmtId="0" fontId="0" fillId="34" borderId="7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5" fillId="33" borderId="83" xfId="0" applyFont="1" applyFill="1" applyBorder="1" applyAlignment="1">
      <alignment horizontal="center" vertical="center" shrinkToFit="1"/>
    </xf>
    <xf numFmtId="0" fontId="5" fillId="33" borderId="84" xfId="0" applyFont="1" applyFill="1" applyBorder="1" applyAlignment="1">
      <alignment horizontal="center" vertical="center" shrinkToFit="1"/>
    </xf>
    <xf numFmtId="0" fontId="5" fillId="33" borderId="85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30" fillId="0" borderId="75" xfId="0" applyFont="1" applyBorder="1" applyAlignment="1">
      <alignment horizontal="center" vertical="center" shrinkToFit="1"/>
    </xf>
    <xf numFmtId="0" fontId="31" fillId="0" borderId="53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center" vertical="center" shrinkToFit="1"/>
    </xf>
    <xf numFmtId="0" fontId="4" fillId="34" borderId="87" xfId="0" applyFont="1" applyFill="1" applyBorder="1" applyAlignment="1">
      <alignment horizontal="center" vertical="center" shrinkToFit="1"/>
    </xf>
    <xf numFmtId="0" fontId="21" fillId="0" borderId="88" xfId="0" applyFont="1" applyBorder="1" applyAlignment="1">
      <alignment horizontal="center" vertical="center" shrinkToFit="1"/>
    </xf>
    <xf numFmtId="0" fontId="20" fillId="0" borderId="87" xfId="0" applyFont="1" applyBorder="1" applyAlignment="1">
      <alignment horizontal="center" vertical="center" shrinkToFit="1"/>
    </xf>
    <xf numFmtId="0" fontId="21" fillId="0" borderId="89" xfId="0" applyFont="1" applyBorder="1" applyAlignment="1">
      <alignment horizontal="center" vertical="center" shrinkToFit="1"/>
    </xf>
    <xf numFmtId="0" fontId="4" fillId="34" borderId="84" xfId="0" applyFont="1" applyFill="1" applyBorder="1" applyAlignment="1">
      <alignment horizontal="center" vertical="center" shrinkToFit="1"/>
    </xf>
    <xf numFmtId="0" fontId="5" fillId="33" borderId="90" xfId="0" applyFont="1" applyFill="1" applyBorder="1" applyAlignment="1">
      <alignment horizontal="center" vertical="center" shrinkToFit="1"/>
    </xf>
    <xf numFmtId="0" fontId="30" fillId="0" borderId="91" xfId="0" applyFont="1" applyBorder="1" applyAlignment="1">
      <alignment horizontal="center" vertical="center" shrinkToFit="1"/>
    </xf>
    <xf numFmtId="0" fontId="31" fillId="0" borderId="90" xfId="0" applyFont="1" applyBorder="1" applyAlignment="1">
      <alignment horizontal="center" vertical="center" shrinkToFit="1"/>
    </xf>
    <xf numFmtId="0" fontId="30" fillId="0" borderId="92" xfId="0" applyFont="1" applyBorder="1" applyAlignment="1">
      <alignment horizontal="center" vertical="center" shrinkToFit="1"/>
    </xf>
    <xf numFmtId="0" fontId="5" fillId="33" borderId="93" xfId="0" applyFont="1" applyFill="1" applyBorder="1" applyAlignment="1">
      <alignment horizontal="center" vertical="center" shrinkToFit="1"/>
    </xf>
    <xf numFmtId="0" fontId="4" fillId="34" borderId="53" xfId="0" applyFont="1" applyFill="1" applyBorder="1" applyAlignment="1">
      <alignment horizontal="center" vertical="center" shrinkToFit="1"/>
    </xf>
    <xf numFmtId="0" fontId="4" fillId="34" borderId="8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34" borderId="9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distributed" vertical="center" shrinkToFit="1"/>
    </xf>
    <xf numFmtId="0" fontId="0" fillId="33" borderId="94" xfId="0" applyFont="1" applyFill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shrinkToFit="1"/>
    </xf>
    <xf numFmtId="2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0" fillId="33" borderId="95" xfId="0" applyFill="1" applyBorder="1" applyAlignment="1">
      <alignment horizontal="center" vertical="center" shrinkToFit="1"/>
    </xf>
    <xf numFmtId="0" fontId="0" fillId="33" borderId="96" xfId="0" applyFill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33" borderId="70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0" fillId="32" borderId="0" xfId="0" applyFill="1" applyAlignment="1">
      <alignment horizontal="center" vertical="center" shrinkToFit="1"/>
    </xf>
    <xf numFmtId="0" fontId="27" fillId="32" borderId="0" xfId="0" applyFont="1" applyFill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4" fillId="34" borderId="98" xfId="0" applyFont="1" applyFill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4" fillId="34" borderId="99" xfId="0" applyFont="1" applyFill="1" applyBorder="1" applyAlignment="1">
      <alignment horizontal="center" vertical="center" shrinkToFit="1"/>
    </xf>
    <xf numFmtId="0" fontId="4" fillId="34" borderId="70" xfId="0" applyFont="1" applyFill="1" applyBorder="1" applyAlignment="1">
      <alignment horizontal="center" vertical="center" shrinkToFit="1"/>
    </xf>
    <xf numFmtId="0" fontId="4" fillId="34" borderId="71" xfId="0" applyFont="1" applyFill="1" applyBorder="1" applyAlignment="1">
      <alignment horizontal="center" vertical="center" shrinkToFit="1"/>
    </xf>
    <xf numFmtId="0" fontId="4" fillId="34" borderId="74" xfId="0" applyFont="1" applyFill="1" applyBorder="1" applyAlignment="1">
      <alignment horizontal="center" vertical="center" shrinkToFit="1"/>
    </xf>
    <xf numFmtId="0" fontId="21" fillId="0" borderId="100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21" fillId="0" borderId="73" xfId="0" applyFont="1" applyBorder="1" applyAlignment="1">
      <alignment horizontal="center" vertical="center" shrinkToFit="1"/>
    </xf>
    <xf numFmtId="0" fontId="4" fillId="34" borderId="77" xfId="0" applyFont="1" applyFill="1" applyBorder="1" applyAlignment="1">
      <alignment horizontal="center" vertical="center" shrinkToFit="1"/>
    </xf>
    <xf numFmtId="0" fontId="0" fillId="32" borderId="66" xfId="0" applyFill="1" applyBorder="1" applyAlignment="1">
      <alignment horizontal="center" vertical="center" shrinkToFit="1"/>
    </xf>
    <xf numFmtId="0" fontId="0" fillId="32" borderId="72" xfId="0" applyFill="1" applyBorder="1" applyAlignment="1">
      <alignment horizontal="center" vertical="center" shrinkToFit="1"/>
    </xf>
    <xf numFmtId="0" fontId="0" fillId="32" borderId="73" xfId="0" applyFill="1" applyBorder="1" applyAlignment="1">
      <alignment horizontal="center" vertical="center" shrinkToFit="1"/>
    </xf>
    <xf numFmtId="0" fontId="20" fillId="32" borderId="0" xfId="0" applyFont="1" applyFill="1" applyAlignment="1">
      <alignment horizontal="left" vertical="center"/>
    </xf>
    <xf numFmtId="0" fontId="32" fillId="33" borderId="99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shrinkToFit="1"/>
    </xf>
    <xf numFmtId="0" fontId="4" fillId="32" borderId="0" xfId="0" applyFont="1" applyFill="1" applyBorder="1" applyAlignment="1">
      <alignment/>
    </xf>
    <xf numFmtId="0" fontId="4" fillId="32" borderId="36" xfId="0" applyFont="1" applyFill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32" fillId="33" borderId="102" xfId="0" applyFont="1" applyFill="1" applyBorder="1" applyAlignment="1">
      <alignment horizontal="center" vertical="center" shrinkToFit="1"/>
    </xf>
    <xf numFmtId="0" fontId="33" fillId="0" borderId="103" xfId="0" applyFont="1" applyBorder="1" applyAlignment="1">
      <alignment horizontal="center" vertical="center" shrinkToFit="1"/>
    </xf>
    <xf numFmtId="0" fontId="34" fillId="0" borderId="102" xfId="0" applyFont="1" applyBorder="1" applyAlignment="1">
      <alignment horizontal="center" vertical="center" shrinkToFit="1"/>
    </xf>
    <xf numFmtId="0" fontId="33" fillId="0" borderId="104" xfId="0" applyFont="1" applyBorder="1" applyAlignment="1">
      <alignment horizontal="center" vertical="center" shrinkToFit="1"/>
    </xf>
    <xf numFmtId="0" fontId="32" fillId="33" borderId="105" xfId="0" applyFont="1" applyFill="1" applyBorder="1" applyAlignment="1">
      <alignment horizontal="center" vertical="center" shrinkToFit="1"/>
    </xf>
    <xf numFmtId="0" fontId="0" fillId="34" borderId="106" xfId="0" applyFont="1" applyFill="1" applyBorder="1" applyAlignment="1">
      <alignment horizontal="center" vertical="center" shrinkToFit="1"/>
    </xf>
    <xf numFmtId="0" fontId="35" fillId="0" borderId="107" xfId="0" applyFont="1" applyBorder="1" applyAlignment="1">
      <alignment horizontal="center" vertical="center" shrinkToFit="1"/>
    </xf>
    <xf numFmtId="0" fontId="29" fillId="0" borderId="108" xfId="0" applyFont="1" applyBorder="1" applyAlignment="1">
      <alignment horizontal="center" vertical="center" shrinkToFit="1"/>
    </xf>
    <xf numFmtId="0" fontId="35" fillId="0" borderId="109" xfId="0" applyFont="1" applyBorder="1" applyAlignment="1">
      <alignment horizontal="center" vertical="center" shrinkToFit="1"/>
    </xf>
    <xf numFmtId="0" fontId="0" fillId="34" borderId="110" xfId="0" applyFont="1" applyFill="1" applyBorder="1" applyAlignment="1">
      <alignment horizontal="center" vertical="center" shrinkToFit="1"/>
    </xf>
    <xf numFmtId="0" fontId="32" fillId="33" borderId="90" xfId="0" applyFont="1" applyFill="1" applyBorder="1" applyAlignment="1">
      <alignment horizontal="center" vertical="center" shrinkToFit="1"/>
    </xf>
    <xf numFmtId="0" fontId="33" fillId="0" borderId="91" xfId="0" applyFont="1" applyBorder="1" applyAlignment="1">
      <alignment horizontal="center" vertical="center" shrinkToFit="1"/>
    </xf>
    <xf numFmtId="0" fontId="34" fillId="0" borderId="90" xfId="0" applyFont="1" applyBorder="1" applyAlignment="1">
      <alignment horizontal="center" vertical="center" shrinkToFit="1"/>
    </xf>
    <xf numFmtId="0" fontId="33" fillId="0" borderId="92" xfId="0" applyFont="1" applyBorder="1" applyAlignment="1">
      <alignment horizontal="center" vertical="center" shrinkToFit="1"/>
    </xf>
    <xf numFmtId="0" fontId="32" fillId="33" borderId="93" xfId="0" applyFont="1" applyFill="1" applyBorder="1" applyAlignment="1">
      <alignment horizontal="center" vertical="center" shrinkToFit="1"/>
    </xf>
    <xf numFmtId="0" fontId="0" fillId="34" borderId="111" xfId="0" applyFont="1" applyFill="1" applyBorder="1" applyAlignment="1">
      <alignment horizontal="center" vertical="center" shrinkToFit="1"/>
    </xf>
    <xf numFmtId="0" fontId="35" fillId="0" borderId="112" xfId="0" applyFont="1" applyBorder="1" applyAlignment="1">
      <alignment horizontal="center" vertical="center" shrinkToFit="1"/>
    </xf>
    <xf numFmtId="0" fontId="29" fillId="0" borderId="113" xfId="0" applyFont="1" applyBorder="1" applyAlignment="1">
      <alignment horizontal="center" vertical="center" shrinkToFit="1"/>
    </xf>
    <xf numFmtId="0" fontId="35" fillId="0" borderId="114" xfId="0" applyFont="1" applyBorder="1" applyAlignment="1">
      <alignment horizontal="center" vertical="center" shrinkToFit="1"/>
    </xf>
    <xf numFmtId="0" fontId="0" fillId="34" borderId="115" xfId="0" applyFont="1" applyFill="1" applyBorder="1" applyAlignment="1">
      <alignment horizontal="center" vertical="center" shrinkToFit="1"/>
    </xf>
    <xf numFmtId="0" fontId="35" fillId="0" borderId="116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35" fillId="0" borderId="117" xfId="0" applyFont="1" applyBorder="1" applyAlignment="1">
      <alignment horizontal="center" vertical="center" shrinkToFit="1"/>
    </xf>
    <xf numFmtId="0" fontId="32" fillId="33" borderId="106" xfId="0" applyFont="1" applyFill="1" applyBorder="1" applyAlignment="1">
      <alignment horizontal="center" vertical="center" shrinkToFit="1"/>
    </xf>
    <xf numFmtId="0" fontId="33" fillId="0" borderId="107" xfId="0" applyFont="1" applyBorder="1" applyAlignment="1">
      <alignment horizontal="center" vertical="center" shrinkToFit="1"/>
    </xf>
    <xf numFmtId="0" fontId="34" fillId="0" borderId="108" xfId="0" applyFont="1" applyBorder="1" applyAlignment="1">
      <alignment horizontal="center" vertical="center" shrinkToFit="1"/>
    </xf>
    <xf numFmtId="0" fontId="33" fillId="0" borderId="109" xfId="0" applyFont="1" applyBorder="1" applyAlignment="1">
      <alignment horizontal="center" vertical="center" shrinkToFit="1"/>
    </xf>
    <xf numFmtId="0" fontId="32" fillId="33" borderId="110" xfId="0" applyFont="1" applyFill="1" applyBorder="1" applyAlignment="1">
      <alignment horizontal="center" vertical="center" shrinkToFit="1"/>
    </xf>
    <xf numFmtId="0" fontId="33" fillId="0" borderId="100" xfId="0" applyFont="1" applyBorder="1" applyAlignment="1">
      <alignment horizontal="center" vertical="center" shrinkToFit="1"/>
    </xf>
    <xf numFmtId="0" fontId="34" fillId="0" borderId="74" xfId="0" applyFont="1" applyBorder="1" applyAlignment="1">
      <alignment horizontal="center" vertical="center" shrinkToFit="1"/>
    </xf>
    <xf numFmtId="0" fontId="33" fillId="0" borderId="73" xfId="0" applyFont="1" applyBorder="1" applyAlignment="1">
      <alignment horizontal="center" vertical="center" shrinkToFit="1"/>
    </xf>
    <xf numFmtId="0" fontId="0" fillId="34" borderId="53" xfId="0" applyFont="1" applyFill="1" applyBorder="1" applyAlignment="1">
      <alignment horizontal="center" vertical="center" shrinkToFit="1"/>
    </xf>
    <xf numFmtId="0" fontId="0" fillId="34" borderId="85" xfId="0" applyFont="1" applyFill="1" applyBorder="1" applyAlignment="1">
      <alignment horizontal="center" vertical="center" shrinkToFit="1"/>
    </xf>
    <xf numFmtId="0" fontId="27" fillId="0" borderId="118" xfId="0" applyFont="1" applyFill="1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32" borderId="118" xfId="0" applyFill="1" applyBorder="1" applyAlignment="1">
      <alignment horizontal="left" vertical="center" indent="2" shrinkToFit="1"/>
    </xf>
    <xf numFmtId="0" fontId="0" fillId="0" borderId="118" xfId="0" applyFill="1" applyBorder="1" applyAlignment="1">
      <alignment horizontal="center" vertical="center" shrinkToFit="1"/>
    </xf>
    <xf numFmtId="0" fontId="35" fillId="0" borderId="118" xfId="0" applyFont="1" applyBorder="1" applyAlignment="1">
      <alignment horizontal="center" vertical="center" shrinkToFit="1"/>
    </xf>
    <xf numFmtId="0" fontId="29" fillId="0" borderId="118" xfId="0" applyFont="1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4" fillId="32" borderId="41" xfId="0" applyFont="1" applyFill="1" applyBorder="1" applyAlignment="1">
      <alignment horizontal="center" vertical="center" shrinkToFit="1"/>
    </xf>
    <xf numFmtId="0" fontId="20" fillId="32" borderId="41" xfId="0" applyFont="1" applyFill="1" applyBorder="1" applyAlignment="1">
      <alignment horizontal="center" vertical="center" shrinkToFit="1"/>
    </xf>
    <xf numFmtId="0" fontId="20" fillId="32" borderId="42" xfId="0" applyFont="1" applyFill="1" applyBorder="1" applyAlignment="1">
      <alignment horizontal="center" vertical="center" shrinkToFit="1"/>
    </xf>
    <xf numFmtId="0" fontId="20" fillId="32" borderId="43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49" fontId="4" fillId="32" borderId="40" xfId="0" applyNumberFormat="1" applyFont="1" applyFill="1" applyBorder="1" applyAlignment="1">
      <alignment horizontal="center" vertical="center" shrinkToFit="1"/>
    </xf>
    <xf numFmtId="0" fontId="4" fillId="32" borderId="45" xfId="0" applyFont="1" applyFill="1" applyBorder="1" applyAlignment="1">
      <alignment horizontal="center" vertical="center" shrinkToFit="1"/>
    </xf>
    <xf numFmtId="0" fontId="20" fillId="32" borderId="45" xfId="0" applyFont="1" applyFill="1" applyBorder="1" applyAlignment="1">
      <alignment horizontal="center" vertical="center" shrinkToFit="1"/>
    </xf>
    <xf numFmtId="0" fontId="20" fillId="32" borderId="46" xfId="0" applyFont="1" applyFill="1" applyBorder="1" applyAlignment="1">
      <alignment horizontal="center" vertical="center" shrinkToFit="1"/>
    </xf>
    <xf numFmtId="0" fontId="20" fillId="32" borderId="47" xfId="0" applyFont="1" applyFill="1" applyBorder="1" applyAlignment="1">
      <alignment horizontal="center" vertical="center" shrinkToFit="1"/>
    </xf>
    <xf numFmtId="49" fontId="4" fillId="32" borderId="44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20" fillId="32" borderId="49" xfId="0" applyFont="1" applyFill="1" applyBorder="1" applyAlignment="1">
      <alignment horizontal="center" vertical="center" shrinkToFit="1"/>
    </xf>
    <xf numFmtId="0" fontId="20" fillId="32" borderId="50" xfId="0" applyFont="1" applyFill="1" applyBorder="1" applyAlignment="1">
      <alignment horizontal="center" vertical="center" shrinkToFit="1"/>
    </xf>
    <xf numFmtId="49" fontId="4" fillId="32" borderId="48" xfId="0" applyNumberFormat="1" applyFont="1" applyFill="1" applyBorder="1" applyAlignment="1">
      <alignment horizontal="center" vertical="center" shrinkToFit="1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38" xfId="0" applyFont="1" applyFill="1" applyBorder="1" applyAlignment="1">
      <alignment horizontal="left" vertical="center" shrinkToFit="1"/>
    </xf>
    <xf numFmtId="0" fontId="4" fillId="32" borderId="39" xfId="0" applyFont="1" applyFill="1" applyBorder="1" applyAlignment="1">
      <alignment horizontal="left" vertical="center" shrinkToFit="1"/>
    </xf>
    <xf numFmtId="0" fontId="4" fillId="32" borderId="120" xfId="0" applyFont="1" applyFill="1" applyBorder="1" applyAlignment="1">
      <alignment horizontal="center" vertical="center" shrinkToFit="1"/>
    </xf>
    <xf numFmtId="0" fontId="20" fillId="32" borderId="120" xfId="0" applyFont="1" applyFill="1" applyBorder="1" applyAlignment="1">
      <alignment horizontal="center" vertical="center" shrinkToFit="1"/>
    </xf>
    <xf numFmtId="0" fontId="20" fillId="32" borderId="121" xfId="0" applyFont="1" applyFill="1" applyBorder="1" applyAlignment="1">
      <alignment horizontal="center" vertical="center" shrinkToFit="1"/>
    </xf>
    <xf numFmtId="0" fontId="4" fillId="32" borderId="122" xfId="0" applyFont="1" applyFill="1" applyBorder="1" applyAlignment="1">
      <alignment horizontal="center" vertical="center" shrinkToFit="1"/>
    </xf>
    <xf numFmtId="0" fontId="20" fillId="32" borderId="122" xfId="0" applyFont="1" applyFill="1" applyBorder="1" applyAlignment="1">
      <alignment horizontal="center" vertical="center" shrinkToFit="1"/>
    </xf>
    <xf numFmtId="0" fontId="20" fillId="32" borderId="123" xfId="0" applyFont="1" applyFill="1" applyBorder="1" applyAlignment="1">
      <alignment horizontal="center" vertical="center" shrinkToFit="1"/>
    </xf>
    <xf numFmtId="0" fontId="35" fillId="0" borderId="124" xfId="0" applyFont="1" applyBorder="1" applyAlignment="1">
      <alignment horizontal="center" vertical="center" shrinkToFit="1"/>
    </xf>
    <xf numFmtId="0" fontId="35" fillId="0" borderId="125" xfId="0" applyFont="1" applyBorder="1" applyAlignment="1">
      <alignment horizontal="center" vertical="center" shrinkToFit="1"/>
    </xf>
    <xf numFmtId="0" fontId="35" fillId="0" borderId="126" xfId="0" applyFont="1" applyBorder="1" applyAlignment="1">
      <alignment horizontal="center" vertical="center" shrinkToFit="1"/>
    </xf>
    <xf numFmtId="0" fontId="29" fillId="0" borderId="70" xfId="0" applyFont="1" applyBorder="1" applyAlignment="1">
      <alignment horizontal="center" vertical="center" shrinkToFit="1"/>
    </xf>
    <xf numFmtId="0" fontId="35" fillId="0" borderId="72" xfId="0" applyFont="1" applyBorder="1" applyAlignment="1">
      <alignment horizontal="center" vertical="center" shrinkToFit="1"/>
    </xf>
    <xf numFmtId="49" fontId="6" fillId="32" borderId="127" xfId="0" applyNumberFormat="1" applyFont="1" applyFill="1" applyBorder="1" applyAlignment="1">
      <alignment horizontal="distributed" vertical="center"/>
    </xf>
    <xf numFmtId="0" fontId="6" fillId="32" borderId="128" xfId="0" applyFont="1" applyFill="1" applyBorder="1" applyAlignment="1">
      <alignment/>
    </xf>
    <xf numFmtId="0" fontId="6" fillId="32" borderId="129" xfId="0" applyFont="1" applyFill="1" applyBorder="1" applyAlignment="1">
      <alignment/>
    </xf>
    <xf numFmtId="0" fontId="6" fillId="32" borderId="130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49" fontId="6" fillId="32" borderId="36" xfId="0" applyNumberFormat="1" applyFont="1" applyFill="1" applyBorder="1" applyAlignment="1">
      <alignment horizontal="distributed" vertical="center" shrinkToFit="1"/>
    </xf>
    <xf numFmtId="49" fontId="6" fillId="32" borderId="131" xfId="0" applyNumberFormat="1" applyFont="1" applyFill="1" applyBorder="1" applyAlignment="1">
      <alignment horizontal="distributed" vertical="center" shrinkToFit="1"/>
    </xf>
    <xf numFmtId="0" fontId="6" fillId="32" borderId="132" xfId="0" applyFont="1" applyFill="1" applyBorder="1" applyAlignment="1">
      <alignment/>
    </xf>
    <xf numFmtId="0" fontId="6" fillId="32" borderId="133" xfId="0" applyFont="1" applyFill="1" applyBorder="1" applyAlignment="1">
      <alignment/>
    </xf>
    <xf numFmtId="0" fontId="6" fillId="32" borderId="134" xfId="0" applyFont="1" applyFill="1" applyBorder="1" applyAlignment="1">
      <alignment/>
    </xf>
    <xf numFmtId="0" fontId="6" fillId="32" borderId="135" xfId="0" applyFont="1" applyFill="1" applyBorder="1" applyAlignment="1">
      <alignment/>
    </xf>
    <xf numFmtId="0" fontId="4" fillId="34" borderId="69" xfId="0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 vertical="center" shrinkToFit="1"/>
    </xf>
    <xf numFmtId="0" fontId="30" fillId="0" borderId="116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0" fillId="0" borderId="117" xfId="0" applyFont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 shrinkToFit="1"/>
    </xf>
    <xf numFmtId="0" fontId="5" fillId="33" borderId="136" xfId="0" applyFont="1" applyFill="1" applyBorder="1" applyAlignment="1">
      <alignment horizontal="center" vertical="center" shrinkToFit="1"/>
    </xf>
    <xf numFmtId="0" fontId="30" fillId="0" borderId="126" xfId="0" applyFont="1" applyBorder="1" applyAlignment="1">
      <alignment horizontal="center" vertical="center" shrinkToFit="1"/>
    </xf>
    <xf numFmtId="0" fontId="31" fillId="0" borderId="70" xfId="0" applyFont="1" applyBorder="1" applyAlignment="1">
      <alignment horizontal="center" vertical="center" shrinkToFit="1"/>
    </xf>
    <xf numFmtId="0" fontId="30" fillId="0" borderId="72" xfId="0" applyFont="1" applyBorder="1" applyAlignment="1">
      <alignment horizontal="center" vertical="center" shrinkToFit="1"/>
    </xf>
    <xf numFmtId="0" fontId="0" fillId="0" borderId="137" xfId="0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4" fillId="33" borderId="138" xfId="0" applyFont="1" applyFill="1" applyBorder="1" applyAlignment="1">
      <alignment horizontal="center" vertical="center" shrinkToFit="1"/>
    </xf>
    <xf numFmtId="0" fontId="21" fillId="0" borderId="139" xfId="0" applyFont="1" applyBorder="1" applyAlignment="1">
      <alignment horizontal="center" vertical="center" shrinkToFit="1"/>
    </xf>
    <xf numFmtId="0" fontId="20" fillId="0" borderId="98" xfId="0" applyFont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 shrinkToFit="1"/>
    </xf>
    <xf numFmtId="0" fontId="4" fillId="33" borderId="140" xfId="0" applyFont="1" applyFill="1" applyBorder="1" applyAlignment="1">
      <alignment horizontal="center" vertical="center" shrinkToFit="1"/>
    </xf>
    <xf numFmtId="0" fontId="4" fillId="33" borderId="141" xfId="0" applyFont="1" applyFill="1" applyBorder="1" applyAlignment="1">
      <alignment horizontal="center" vertical="center" shrinkToFit="1"/>
    </xf>
    <xf numFmtId="0" fontId="4" fillId="34" borderId="98" xfId="0" applyFont="1" applyFill="1" applyBorder="1" applyAlignment="1">
      <alignment horizontal="center" vertical="center" shrinkToFit="1"/>
    </xf>
    <xf numFmtId="0" fontId="30" fillId="0" borderId="142" xfId="0" applyFont="1" applyBorder="1" applyAlignment="1">
      <alignment horizontal="center" vertical="center" shrinkToFit="1"/>
    </xf>
    <xf numFmtId="0" fontId="31" fillId="0" borderId="143" xfId="0" applyFont="1" applyBorder="1" applyAlignment="1">
      <alignment horizontal="center" vertical="center" shrinkToFit="1"/>
    </xf>
    <xf numFmtId="0" fontId="30" fillId="0" borderId="144" xfId="0" applyFont="1" applyBorder="1" applyAlignment="1">
      <alignment horizontal="center" vertical="center" shrinkToFit="1"/>
    </xf>
    <xf numFmtId="0" fontId="5" fillId="34" borderId="96" xfId="0" applyFont="1" applyFill="1" applyBorder="1" applyAlignment="1">
      <alignment horizontal="center" vertical="center" shrinkToFit="1"/>
    </xf>
    <xf numFmtId="0" fontId="30" fillId="0" borderId="88" xfId="0" applyFont="1" applyBorder="1" applyAlignment="1">
      <alignment horizontal="center" vertical="center" shrinkToFit="1"/>
    </xf>
    <xf numFmtId="0" fontId="31" fillId="0" borderId="87" xfId="0" applyFont="1" applyBorder="1" applyAlignment="1">
      <alignment horizontal="center" vertical="center" shrinkToFit="1"/>
    </xf>
    <xf numFmtId="0" fontId="30" fillId="0" borderId="89" xfId="0" applyFont="1" applyBorder="1" applyAlignment="1">
      <alignment horizontal="center" vertical="center" shrinkToFit="1"/>
    </xf>
    <xf numFmtId="0" fontId="5" fillId="34" borderId="71" xfId="0" applyFont="1" applyFill="1" applyBorder="1" applyAlignment="1">
      <alignment horizontal="center" vertical="center" shrinkToFit="1"/>
    </xf>
    <xf numFmtId="0" fontId="5" fillId="34" borderId="77" xfId="0" applyFont="1" applyFill="1" applyBorder="1" applyAlignment="1">
      <alignment horizontal="center" vertical="center" shrinkToFit="1"/>
    </xf>
    <xf numFmtId="0" fontId="0" fillId="36" borderId="95" xfId="0" applyFill="1" applyBorder="1" applyAlignment="1">
      <alignment horizontal="center" vertical="center" shrinkToFit="1"/>
    </xf>
    <xf numFmtId="0" fontId="0" fillId="36" borderId="70" xfId="0" applyFill="1" applyBorder="1" applyAlignment="1">
      <alignment horizontal="center" vertical="center" shrinkToFit="1"/>
    </xf>
    <xf numFmtId="0" fontId="0" fillId="36" borderId="96" xfId="0" applyFill="1" applyBorder="1" applyAlignment="1">
      <alignment horizontal="center" vertical="center" shrinkToFit="1"/>
    </xf>
    <xf numFmtId="0" fontId="0" fillId="36" borderId="71" xfId="0" applyFill="1" applyBorder="1" applyAlignment="1">
      <alignment horizontal="center" vertical="center" shrinkToFit="1"/>
    </xf>
    <xf numFmtId="0" fontId="0" fillId="0" borderId="118" xfId="0" applyBorder="1" applyAlignment="1">
      <alignment vertical="center" textRotation="255" shrinkToFit="1"/>
    </xf>
    <xf numFmtId="0" fontId="5" fillId="0" borderId="68" xfId="0" applyFont="1" applyBorder="1" applyAlignment="1">
      <alignment horizontal="distributed" vertical="center" shrinkToFit="1"/>
    </xf>
    <xf numFmtId="0" fontId="4" fillId="0" borderId="75" xfId="0" applyFont="1" applyBorder="1" applyAlignment="1">
      <alignment horizontal="distributed" vertical="center" shrinkToFit="1"/>
    </xf>
    <xf numFmtId="0" fontId="27" fillId="0" borderId="145" xfId="0" applyFont="1" applyBorder="1" applyAlignment="1">
      <alignment horizontal="center" vertical="center" shrinkToFit="1"/>
    </xf>
    <xf numFmtId="0" fontId="27" fillId="0" borderId="146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0" fillId="0" borderId="66" xfId="0" applyFont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distributed" vertical="center" shrinkToFit="1"/>
    </xf>
    <xf numFmtId="0" fontId="38" fillId="0" borderId="0" xfId="0" applyFont="1" applyAlignment="1">
      <alignment horizontal="center" vertical="center" shrinkToFit="1"/>
    </xf>
    <xf numFmtId="0" fontId="4" fillId="32" borderId="126" xfId="0" applyNumberFormat="1" applyFont="1" applyFill="1" applyBorder="1" applyAlignment="1">
      <alignment horizontal="distributed" vertical="center" shrinkToFit="1"/>
    </xf>
    <xf numFmtId="0" fontId="4" fillId="32" borderId="70" xfId="0" applyNumberFormat="1" applyFont="1" applyFill="1" applyBorder="1" applyAlignment="1">
      <alignment horizontal="distributed" vertical="center" shrinkToFit="1"/>
    </xf>
    <xf numFmtId="0" fontId="4" fillId="32" borderId="147" xfId="0" applyNumberFormat="1" applyFont="1" applyFill="1" applyBorder="1" applyAlignment="1">
      <alignment horizontal="distributed" vertical="center" shrinkToFit="1"/>
    </xf>
    <xf numFmtId="0" fontId="4" fillId="32" borderId="148" xfId="0" applyNumberFormat="1" applyFont="1" applyFill="1" applyBorder="1" applyAlignment="1">
      <alignment horizontal="distributed" vertical="center" shrinkToFit="1"/>
    </xf>
    <xf numFmtId="0" fontId="4" fillId="32" borderId="149" xfId="0" applyNumberFormat="1" applyFont="1" applyFill="1" applyBorder="1" applyAlignment="1">
      <alignment horizontal="distributed" vertical="center" shrinkToFit="1"/>
    </xf>
    <xf numFmtId="0" fontId="4" fillId="32" borderId="150" xfId="0" applyNumberFormat="1" applyFont="1" applyFill="1" applyBorder="1" applyAlignment="1">
      <alignment horizontal="distributed" vertical="center" shrinkToFit="1"/>
    </xf>
    <xf numFmtId="0" fontId="4" fillId="32" borderId="151" xfId="0" applyFont="1" applyFill="1" applyBorder="1" applyAlignment="1">
      <alignment horizontal="center" vertical="center" shrinkToFit="1"/>
    </xf>
    <xf numFmtId="0" fontId="4" fillId="32" borderId="152" xfId="0" applyFont="1" applyFill="1" applyBorder="1" applyAlignment="1">
      <alignment horizontal="center" vertical="center" shrinkToFit="1"/>
    </xf>
    <xf numFmtId="0" fontId="4" fillId="32" borderId="41" xfId="0" applyFont="1" applyFill="1" applyBorder="1" applyAlignment="1">
      <alignment horizontal="center" vertical="center" shrinkToFit="1"/>
    </xf>
    <xf numFmtId="0" fontId="4" fillId="32" borderId="153" xfId="0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154" xfId="0" applyFont="1" applyFill="1" applyBorder="1" applyAlignment="1">
      <alignment horizontal="center" vertical="center" shrinkToFit="1"/>
    </xf>
    <xf numFmtId="0" fontId="4" fillId="32" borderId="155" xfId="0" applyNumberFormat="1" applyFont="1" applyFill="1" applyBorder="1" applyAlignment="1">
      <alignment horizontal="distributed" vertical="center" shrinkToFit="1"/>
    </xf>
    <xf numFmtId="0" fontId="4" fillId="32" borderId="45" xfId="0" applyNumberFormat="1" applyFont="1" applyFill="1" applyBorder="1" applyAlignment="1">
      <alignment horizontal="distributed" vertical="center" shrinkToFit="1"/>
    </xf>
    <xf numFmtId="0" fontId="4" fillId="32" borderId="47" xfId="0" applyNumberFormat="1" applyFont="1" applyFill="1" applyBorder="1" applyAlignment="1">
      <alignment horizontal="distributed" vertical="center" shrinkToFit="1"/>
    </xf>
    <xf numFmtId="0" fontId="20" fillId="32" borderId="156" xfId="0" applyFont="1" applyFill="1" applyBorder="1" applyAlignment="1">
      <alignment horizontal="center" vertical="center" shrinkToFit="1"/>
    </xf>
    <xf numFmtId="0" fontId="20" fillId="32" borderId="154" xfId="0" applyFont="1" applyFill="1" applyBorder="1" applyAlignment="1">
      <alignment horizontal="center" vertical="center" shrinkToFit="1"/>
    </xf>
    <xf numFmtId="0" fontId="4" fillId="32" borderId="157" xfId="0" applyFont="1" applyFill="1" applyBorder="1" applyAlignment="1">
      <alignment horizontal="center" vertical="center" shrinkToFit="1"/>
    </xf>
    <xf numFmtId="0" fontId="4" fillId="32" borderId="158" xfId="0" applyFont="1" applyFill="1" applyBorder="1" applyAlignment="1">
      <alignment horizontal="center" vertical="center" shrinkToFit="1"/>
    </xf>
    <xf numFmtId="0" fontId="4" fillId="32" borderId="156" xfId="0" applyFont="1" applyFill="1" applyBorder="1" applyAlignment="1">
      <alignment horizontal="center" vertical="center" shrinkToFit="1"/>
    </xf>
    <xf numFmtId="0" fontId="4" fillId="32" borderId="159" xfId="0" applyFont="1" applyFill="1" applyBorder="1" applyAlignment="1">
      <alignment horizontal="center" vertical="center" shrinkToFit="1"/>
    </xf>
    <xf numFmtId="0" fontId="4" fillId="32" borderId="38" xfId="0" applyFont="1" applyFill="1" applyBorder="1" applyAlignment="1">
      <alignment horizontal="left" vertical="center" shrinkToFit="1"/>
    </xf>
    <xf numFmtId="0" fontId="4" fillId="32" borderId="39" xfId="0" applyFont="1" applyFill="1" applyBorder="1" applyAlignment="1">
      <alignment horizontal="left" vertical="center" shrinkToFit="1"/>
    </xf>
    <xf numFmtId="49" fontId="4" fillId="32" borderId="38" xfId="0" applyNumberFormat="1" applyFont="1" applyFill="1" applyBorder="1" applyAlignment="1">
      <alignment horizontal="center" vertical="center" shrinkToFit="1"/>
    </xf>
    <xf numFmtId="0" fontId="4" fillId="32" borderId="38" xfId="0" applyFont="1" applyFill="1" applyBorder="1" applyAlignment="1">
      <alignment horizontal="center" vertical="center" shrinkToFit="1"/>
    </xf>
    <xf numFmtId="0" fontId="4" fillId="32" borderId="160" xfId="0" applyFont="1" applyFill="1" applyBorder="1" applyAlignment="1">
      <alignment horizontal="center" vertical="center" shrinkToFit="1"/>
    </xf>
    <xf numFmtId="0" fontId="4" fillId="32" borderId="161" xfId="0" applyNumberFormat="1" applyFont="1" applyFill="1" applyBorder="1" applyAlignment="1">
      <alignment horizontal="distributed" vertical="center" shrinkToFit="1"/>
    </xf>
    <xf numFmtId="0" fontId="4" fillId="32" borderId="49" xfId="0" applyNumberFormat="1" applyFont="1" applyFill="1" applyBorder="1" applyAlignment="1">
      <alignment horizontal="distributed" vertical="center" shrinkToFit="1"/>
    </xf>
    <xf numFmtId="0" fontId="4" fillId="32" borderId="162" xfId="0" applyNumberFormat="1" applyFont="1" applyFill="1" applyBorder="1" applyAlignment="1">
      <alignment horizontal="distributed" vertical="center" shrinkToFit="1"/>
    </xf>
    <xf numFmtId="0" fontId="20" fillId="32" borderId="163" xfId="0" applyFont="1" applyFill="1" applyBorder="1" applyAlignment="1">
      <alignment horizontal="center" vertical="center" shrinkToFit="1"/>
    </xf>
    <xf numFmtId="0" fontId="20" fillId="32" borderId="164" xfId="0" applyFont="1" applyFill="1" applyBorder="1" applyAlignment="1">
      <alignment horizontal="center" vertical="center" shrinkToFit="1"/>
    </xf>
    <xf numFmtId="0" fontId="4" fillId="32" borderId="165" xfId="0" applyFont="1" applyFill="1" applyBorder="1" applyAlignment="1">
      <alignment horizontal="center" vertical="center" shrinkToFit="1"/>
    </xf>
    <xf numFmtId="0" fontId="4" fillId="32" borderId="39" xfId="0" applyFont="1" applyFill="1" applyBorder="1" applyAlignment="1">
      <alignment horizontal="center" vertical="center" shrinkToFit="1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166" xfId="0" applyFont="1" applyFill="1" applyBorder="1" applyAlignment="1">
      <alignment horizontal="center" vertical="center" shrinkToFit="1"/>
    </xf>
    <xf numFmtId="0" fontId="4" fillId="32" borderId="167" xfId="0" applyFont="1" applyFill="1" applyBorder="1" applyAlignment="1">
      <alignment horizontal="center" vertical="center" shrinkToFit="1"/>
    </xf>
    <xf numFmtId="0" fontId="4" fillId="32" borderId="168" xfId="0" applyFont="1" applyFill="1" applyBorder="1" applyAlignment="1">
      <alignment horizontal="center" vertical="center" shrinkToFit="1"/>
    </xf>
    <xf numFmtId="0" fontId="4" fillId="32" borderId="41" xfId="0" applyNumberFormat="1" applyFont="1" applyFill="1" applyBorder="1" applyAlignment="1">
      <alignment horizontal="distributed" vertical="center" shrinkToFit="1"/>
    </xf>
    <xf numFmtId="0" fontId="4" fillId="32" borderId="43" xfId="0" applyNumberFormat="1" applyFont="1" applyFill="1" applyBorder="1" applyAlignment="1">
      <alignment horizontal="distributed" vertical="center" shrinkToFit="1"/>
    </xf>
    <xf numFmtId="0" fontId="4" fillId="32" borderId="169" xfId="0" applyFont="1" applyFill="1" applyBorder="1" applyAlignment="1">
      <alignment horizontal="center" vertical="center" shrinkToFit="1"/>
    </xf>
    <xf numFmtId="0" fontId="4" fillId="32" borderId="170" xfId="0" applyFont="1" applyFill="1" applyBorder="1" applyAlignment="1">
      <alignment horizontal="center" vertical="center" shrinkToFit="1"/>
    </xf>
    <xf numFmtId="0" fontId="20" fillId="32" borderId="49" xfId="0" applyFont="1" applyFill="1" applyBorder="1" applyAlignment="1">
      <alignment horizontal="center" vertical="center" shrinkToFit="1"/>
    </xf>
    <xf numFmtId="0" fontId="4" fillId="32" borderId="45" xfId="0" applyFont="1" applyFill="1" applyBorder="1" applyAlignment="1">
      <alignment horizontal="center" vertical="center" shrinkToFit="1"/>
    </xf>
    <xf numFmtId="0" fontId="4" fillId="32" borderId="164" xfId="0" applyFont="1" applyFill="1" applyBorder="1" applyAlignment="1">
      <alignment horizontal="center" vertical="center" shrinkToFit="1"/>
    </xf>
    <xf numFmtId="0" fontId="20" fillId="32" borderId="41" xfId="0" applyFont="1" applyFill="1" applyBorder="1" applyAlignment="1">
      <alignment horizontal="center" vertical="center" shrinkToFit="1"/>
    </xf>
    <xf numFmtId="0" fontId="20" fillId="32" borderId="153" xfId="0" applyFont="1" applyFill="1" applyBorder="1" applyAlignment="1">
      <alignment horizontal="center" vertical="center" shrinkToFit="1"/>
    </xf>
    <xf numFmtId="0" fontId="4" fillId="32" borderId="171" xfId="0" applyFont="1" applyFill="1" applyBorder="1" applyAlignment="1">
      <alignment horizontal="center" vertical="center" shrinkToFit="1"/>
    </xf>
    <xf numFmtId="0" fontId="4" fillId="32" borderId="172" xfId="0" applyFont="1" applyFill="1" applyBorder="1" applyAlignment="1">
      <alignment horizontal="center" vertical="center" shrinkToFit="1"/>
    </xf>
    <xf numFmtId="0" fontId="4" fillId="32" borderId="173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/>
    </xf>
    <xf numFmtId="0" fontId="20" fillId="32" borderId="45" xfId="0" applyFont="1" applyFill="1" applyBorder="1" applyAlignment="1">
      <alignment horizontal="center" vertical="center" shrinkToFit="1"/>
    </xf>
    <xf numFmtId="0" fontId="4" fillId="32" borderId="174" xfId="0" applyNumberFormat="1" applyFont="1" applyFill="1" applyBorder="1" applyAlignment="1">
      <alignment horizontal="distributed" vertical="center" shrinkToFit="1"/>
    </xf>
    <xf numFmtId="0" fontId="4" fillId="32" borderId="175" xfId="0" applyNumberFormat="1" applyFont="1" applyFill="1" applyBorder="1" applyAlignment="1">
      <alignment horizontal="distributed" vertical="center" shrinkToFit="1"/>
    </xf>
    <xf numFmtId="0" fontId="4" fillId="32" borderId="176" xfId="0" applyNumberFormat="1" applyFont="1" applyFill="1" applyBorder="1" applyAlignment="1">
      <alignment horizontal="distributed" vertical="center" shrinkToFit="1"/>
    </xf>
    <xf numFmtId="0" fontId="4" fillId="32" borderId="177" xfId="0" applyFont="1" applyFill="1" applyBorder="1" applyAlignment="1">
      <alignment horizontal="center" vertical="center" shrinkToFit="1"/>
    </xf>
    <xf numFmtId="0" fontId="4" fillId="32" borderId="163" xfId="0" applyFont="1" applyFill="1" applyBorder="1" applyAlignment="1">
      <alignment horizontal="center" vertical="center" shrinkToFit="1"/>
    </xf>
    <xf numFmtId="0" fontId="4" fillId="32" borderId="158" xfId="0" applyFont="1" applyFill="1" applyBorder="1" applyAlignment="1">
      <alignment horizontal="center" vertical="center" shrinkToFit="1"/>
    </xf>
    <xf numFmtId="0" fontId="4" fillId="32" borderId="165" xfId="0" applyFont="1" applyFill="1" applyBorder="1" applyAlignment="1">
      <alignment horizontal="center" vertical="center" shrinkToFit="1"/>
    </xf>
    <xf numFmtId="0" fontId="4" fillId="32" borderId="159" xfId="0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154" xfId="0" applyFont="1" applyFill="1" applyBorder="1" applyAlignment="1">
      <alignment horizontal="center" vertical="center" shrinkToFit="1"/>
    </xf>
    <xf numFmtId="0" fontId="4" fillId="32" borderId="167" xfId="0" applyFont="1" applyFill="1" applyBorder="1" applyAlignment="1">
      <alignment horizontal="center" vertical="center" shrinkToFit="1"/>
    </xf>
    <xf numFmtId="0" fontId="4" fillId="32" borderId="168" xfId="0" applyFont="1" applyFill="1" applyBorder="1" applyAlignment="1">
      <alignment horizontal="center" vertical="center" shrinkToFit="1"/>
    </xf>
    <xf numFmtId="0" fontId="20" fillId="32" borderId="45" xfId="0" applyFont="1" applyFill="1" applyBorder="1" applyAlignment="1">
      <alignment horizontal="center" vertical="center" shrinkToFit="1"/>
    </xf>
    <xf numFmtId="0" fontId="20" fillId="32" borderId="164" xfId="0" applyFont="1" applyFill="1" applyBorder="1" applyAlignment="1">
      <alignment horizontal="center" vertical="center" shrinkToFit="1"/>
    </xf>
    <xf numFmtId="0" fontId="4" fillId="32" borderId="45" xfId="0" applyFont="1" applyFill="1" applyBorder="1" applyAlignment="1">
      <alignment horizontal="center" vertical="center" shrinkToFit="1"/>
    </xf>
    <xf numFmtId="0" fontId="4" fillId="32" borderId="164" xfId="0" applyFont="1" applyFill="1" applyBorder="1" applyAlignment="1">
      <alignment horizontal="center" vertical="center" shrinkToFit="1"/>
    </xf>
    <xf numFmtId="0" fontId="4" fillId="32" borderId="178" xfId="0" applyFont="1" applyFill="1" applyBorder="1" applyAlignment="1">
      <alignment horizontal="center" vertical="center" shrinkToFit="1"/>
    </xf>
    <xf numFmtId="0" fontId="20" fillId="32" borderId="171" xfId="0" applyFont="1" applyFill="1" applyBorder="1" applyAlignment="1">
      <alignment horizontal="center" vertical="center" shrinkToFit="1"/>
    </xf>
    <xf numFmtId="0" fontId="4" fillId="32" borderId="163" xfId="0" applyFont="1" applyFill="1" applyBorder="1" applyAlignment="1">
      <alignment horizontal="center" vertical="center" shrinkToFit="1"/>
    </xf>
    <xf numFmtId="0" fontId="6" fillId="32" borderId="151" xfId="0" applyFont="1" applyFill="1" applyBorder="1" applyAlignment="1">
      <alignment horizontal="center" vertical="center" shrinkToFit="1"/>
    </xf>
    <xf numFmtId="0" fontId="6" fillId="32" borderId="153" xfId="0" applyFont="1" applyFill="1" applyBorder="1" applyAlignment="1">
      <alignment horizontal="center" vertical="center" shrinkToFit="1"/>
    </xf>
    <xf numFmtId="0" fontId="9" fillId="32" borderId="171" xfId="0" applyFont="1" applyFill="1" applyBorder="1" applyAlignment="1">
      <alignment horizontal="center" vertical="center" shrinkToFit="1"/>
    </xf>
    <xf numFmtId="0" fontId="9" fillId="32" borderId="153" xfId="0" applyFont="1" applyFill="1" applyBorder="1" applyAlignment="1">
      <alignment horizontal="center" vertical="center" shrinkToFit="1"/>
    </xf>
    <xf numFmtId="0" fontId="9" fillId="32" borderId="179" xfId="0" applyFont="1" applyFill="1" applyBorder="1" applyAlignment="1">
      <alignment horizontal="center" vertical="center" shrinkToFit="1"/>
    </xf>
    <xf numFmtId="0" fontId="6" fillId="32" borderId="171" xfId="0" applyFont="1" applyFill="1" applyBorder="1" applyAlignment="1">
      <alignment horizontal="center" vertical="center" shrinkToFit="1"/>
    </xf>
    <xf numFmtId="0" fontId="6" fillId="32" borderId="152" xfId="0" applyFont="1" applyFill="1" applyBorder="1" applyAlignment="1">
      <alignment horizontal="center" vertical="center" shrinkToFit="1"/>
    </xf>
    <xf numFmtId="0" fontId="9" fillId="32" borderId="180" xfId="0" applyFont="1" applyFill="1" applyBorder="1" applyAlignment="1">
      <alignment horizontal="center" vertical="center" shrinkToFit="1"/>
    </xf>
    <xf numFmtId="0" fontId="9" fillId="32" borderId="164" xfId="0" applyFont="1" applyFill="1" applyBorder="1" applyAlignment="1">
      <alignment horizontal="center" vertical="center" shrinkToFit="1"/>
    </xf>
    <xf numFmtId="0" fontId="6" fillId="32" borderId="163" xfId="0" applyFont="1" applyFill="1" applyBorder="1" applyAlignment="1">
      <alignment horizontal="center" vertical="center" shrinkToFit="1"/>
    </xf>
    <xf numFmtId="0" fontId="6" fillId="32" borderId="158" xfId="0" applyFont="1" applyFill="1" applyBorder="1" applyAlignment="1">
      <alignment horizontal="center" vertical="center" shrinkToFit="1"/>
    </xf>
    <xf numFmtId="0" fontId="6" fillId="32" borderId="157" xfId="0" applyFont="1" applyFill="1" applyBorder="1" applyAlignment="1">
      <alignment horizontal="center" vertical="center" shrinkToFit="1"/>
    </xf>
    <xf numFmtId="0" fontId="6" fillId="32" borderId="164" xfId="0" applyFont="1" applyFill="1" applyBorder="1" applyAlignment="1">
      <alignment horizontal="center" vertical="center" shrinkToFit="1"/>
    </xf>
    <xf numFmtId="0" fontId="9" fillId="32" borderId="163" xfId="0" applyFont="1" applyFill="1" applyBorder="1" applyAlignment="1">
      <alignment horizontal="center" vertical="center" shrinkToFit="1"/>
    </xf>
    <xf numFmtId="0" fontId="4" fillId="32" borderId="157" xfId="0" applyFont="1" applyFill="1" applyBorder="1" applyAlignment="1">
      <alignment horizontal="center" vertical="center" shrinkToFit="1"/>
    </xf>
    <xf numFmtId="0" fontId="20" fillId="32" borderId="163" xfId="0" applyFont="1" applyFill="1" applyBorder="1" applyAlignment="1">
      <alignment horizontal="center" vertical="center" shrinkToFit="1"/>
    </xf>
    <xf numFmtId="0" fontId="4" fillId="32" borderId="45" xfId="0" applyNumberFormat="1" applyFont="1" applyFill="1" applyBorder="1" applyAlignment="1">
      <alignment horizontal="distributed" vertical="center" shrinkToFit="1"/>
    </xf>
    <xf numFmtId="0" fontId="4" fillId="32" borderId="47" xfId="0" applyNumberFormat="1" applyFont="1" applyFill="1" applyBorder="1" applyAlignment="1">
      <alignment horizontal="distributed" vertical="center" shrinkToFit="1"/>
    </xf>
    <xf numFmtId="49" fontId="0" fillId="32" borderId="38" xfId="0" applyNumberFormat="1" applyFont="1" applyFill="1" applyBorder="1" applyAlignment="1">
      <alignment horizontal="center" vertical="center" shrinkToFit="1"/>
    </xf>
    <xf numFmtId="0" fontId="0" fillId="32" borderId="38" xfId="0" applyFont="1" applyFill="1" applyBorder="1" applyAlignment="1">
      <alignment horizontal="center" vertical="center" shrinkToFit="1"/>
    </xf>
    <xf numFmtId="0" fontId="0" fillId="32" borderId="160" xfId="0" applyFont="1" applyFill="1" applyBorder="1" applyAlignment="1">
      <alignment horizontal="center" vertical="center" shrinkToFit="1"/>
    </xf>
    <xf numFmtId="0" fontId="0" fillId="32" borderId="155" xfId="0" applyNumberFormat="1" applyFont="1" applyFill="1" applyBorder="1" applyAlignment="1">
      <alignment horizontal="distributed" vertical="center" shrinkToFit="1"/>
    </xf>
    <xf numFmtId="0" fontId="0" fillId="32" borderId="45" xfId="0" applyNumberFormat="1" applyFont="1" applyFill="1" applyBorder="1" applyAlignment="1">
      <alignment horizontal="distributed" vertical="center" shrinkToFit="1"/>
    </xf>
    <xf numFmtId="0" fontId="0" fillId="32" borderId="47" xfId="0" applyNumberFormat="1" applyFont="1" applyFill="1" applyBorder="1" applyAlignment="1">
      <alignment horizontal="distributed" vertical="center" shrinkToFit="1"/>
    </xf>
    <xf numFmtId="0" fontId="4" fillId="32" borderId="0" xfId="0" applyNumberFormat="1" applyFont="1" applyFill="1" applyBorder="1" applyAlignment="1">
      <alignment horizontal="distributed" vertical="center" shrinkToFit="1"/>
    </xf>
    <xf numFmtId="0" fontId="4" fillId="32" borderId="181" xfId="0" applyNumberFormat="1" applyFont="1" applyFill="1" applyBorder="1" applyAlignment="1">
      <alignment horizontal="distributed" vertical="center" shrinkToFit="1"/>
    </xf>
    <xf numFmtId="0" fontId="4" fillId="32" borderId="41" xfId="0" applyFont="1" applyFill="1" applyBorder="1" applyAlignment="1">
      <alignment horizontal="center" vertical="center" shrinkToFit="1"/>
    </xf>
    <xf numFmtId="0" fontId="4" fillId="32" borderId="153" xfId="0" applyFont="1" applyFill="1" applyBorder="1" applyAlignment="1">
      <alignment horizontal="center" vertical="center" shrinkToFit="1"/>
    </xf>
    <xf numFmtId="0" fontId="20" fillId="32" borderId="171" xfId="0" applyFont="1" applyFill="1" applyBorder="1" applyAlignment="1">
      <alignment horizontal="center" vertical="center" shrinkToFit="1"/>
    </xf>
    <xf numFmtId="0" fontId="20" fillId="32" borderId="153" xfId="0" applyFont="1" applyFill="1" applyBorder="1" applyAlignment="1">
      <alignment horizontal="center" vertical="center" shrinkToFit="1"/>
    </xf>
    <xf numFmtId="0" fontId="4" fillId="32" borderId="171" xfId="0" applyFont="1" applyFill="1" applyBorder="1" applyAlignment="1">
      <alignment horizontal="center" vertical="center" shrinkToFit="1"/>
    </xf>
    <xf numFmtId="0" fontId="4" fillId="32" borderId="152" xfId="0" applyFont="1" applyFill="1" applyBorder="1" applyAlignment="1">
      <alignment horizontal="center" vertical="center" shrinkToFit="1"/>
    </xf>
    <xf numFmtId="0" fontId="4" fillId="32" borderId="151" xfId="0" applyFont="1" applyFill="1" applyBorder="1" applyAlignment="1">
      <alignment horizontal="center" vertical="center" shrinkToFit="1"/>
    </xf>
    <xf numFmtId="0" fontId="4" fillId="32" borderId="169" xfId="0" applyFont="1" applyFill="1" applyBorder="1" applyAlignment="1">
      <alignment horizontal="center" vertical="center" shrinkToFit="1"/>
    </xf>
    <xf numFmtId="0" fontId="4" fillId="32" borderId="170" xfId="0" applyFont="1" applyFill="1" applyBorder="1" applyAlignment="1">
      <alignment horizontal="center" vertical="center" shrinkToFit="1"/>
    </xf>
    <xf numFmtId="0" fontId="20" fillId="32" borderId="49" xfId="0" applyFont="1" applyFill="1" applyBorder="1" applyAlignment="1">
      <alignment horizontal="center" vertical="center" shrinkToFit="1"/>
    </xf>
    <xf numFmtId="0" fontId="20" fillId="32" borderId="154" xfId="0" applyFont="1" applyFill="1" applyBorder="1" applyAlignment="1">
      <alignment horizontal="center" vertical="center" shrinkToFit="1"/>
    </xf>
    <xf numFmtId="0" fontId="4" fillId="32" borderId="156" xfId="0" applyFont="1" applyFill="1" applyBorder="1" applyAlignment="1">
      <alignment horizontal="center" vertical="center" shrinkToFit="1"/>
    </xf>
    <xf numFmtId="0" fontId="4" fillId="32" borderId="182" xfId="0" applyFont="1" applyFill="1" applyBorder="1" applyAlignment="1">
      <alignment horizontal="center" vertical="center" shrinkToFit="1"/>
    </xf>
    <xf numFmtId="0" fontId="4" fillId="32" borderId="183" xfId="0" applyFont="1" applyFill="1" applyBorder="1" applyAlignment="1">
      <alignment horizontal="center" vertical="center" shrinkToFit="1"/>
    </xf>
    <xf numFmtId="0" fontId="4" fillId="32" borderId="184" xfId="0" applyFont="1" applyFill="1" applyBorder="1" applyAlignment="1">
      <alignment horizontal="center" vertical="center" shrinkToFit="1"/>
    </xf>
    <xf numFmtId="0" fontId="4" fillId="32" borderId="41" xfId="0" applyNumberFormat="1" applyFont="1" applyFill="1" applyBorder="1" applyAlignment="1">
      <alignment horizontal="distributed" vertical="center" shrinkToFit="1"/>
    </xf>
    <xf numFmtId="0" fontId="4" fillId="32" borderId="185" xfId="0" applyFont="1" applyFill="1" applyBorder="1" applyAlignment="1">
      <alignment horizontal="center" vertical="center" shrinkToFit="1"/>
    </xf>
    <xf numFmtId="0" fontId="4" fillId="32" borderId="186" xfId="0" applyFont="1" applyFill="1" applyBorder="1" applyAlignment="1">
      <alignment horizontal="center" vertical="center" shrinkToFit="1"/>
    </xf>
    <xf numFmtId="0" fontId="4" fillId="32" borderId="187" xfId="0" applyFont="1" applyFill="1" applyBorder="1" applyAlignment="1">
      <alignment horizontal="center" vertical="center" shrinkToFit="1"/>
    </xf>
    <xf numFmtId="0" fontId="20" fillId="32" borderId="41" xfId="0" applyFont="1" applyFill="1" applyBorder="1" applyAlignment="1">
      <alignment horizontal="center" vertical="center" shrinkToFit="1"/>
    </xf>
    <xf numFmtId="0" fontId="4" fillId="32" borderId="43" xfId="0" applyNumberFormat="1" applyFont="1" applyFill="1" applyBorder="1" applyAlignment="1">
      <alignment horizontal="distributed" vertical="center" shrinkToFit="1"/>
    </xf>
    <xf numFmtId="0" fontId="4" fillId="32" borderId="178" xfId="0" applyFont="1" applyFill="1" applyBorder="1" applyAlignment="1">
      <alignment horizontal="center" vertical="center" shrinkToFit="1"/>
    </xf>
    <xf numFmtId="0" fontId="4" fillId="32" borderId="166" xfId="0" applyFont="1" applyFill="1" applyBorder="1" applyAlignment="1">
      <alignment horizontal="center" vertical="center" shrinkToFit="1"/>
    </xf>
    <xf numFmtId="0" fontId="4" fillId="32" borderId="49" xfId="0" applyNumberFormat="1" applyFont="1" applyFill="1" applyBorder="1" applyAlignment="1">
      <alignment horizontal="distributed" vertical="center" shrinkToFit="1"/>
    </xf>
    <xf numFmtId="0" fontId="4" fillId="32" borderId="162" xfId="0" applyNumberFormat="1" applyFont="1" applyFill="1" applyBorder="1" applyAlignment="1">
      <alignment horizontal="distributed" vertical="center" shrinkToFit="1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38" xfId="0" applyFont="1" applyFill="1" applyBorder="1" applyAlignment="1">
      <alignment horizontal="center" vertical="center" shrinkToFit="1"/>
    </xf>
    <xf numFmtId="0" fontId="4" fillId="32" borderId="177" xfId="0" applyFont="1" applyFill="1" applyBorder="1" applyAlignment="1">
      <alignment horizontal="center" vertical="center" shrinkToFit="1"/>
    </xf>
    <xf numFmtId="49" fontId="4" fillId="32" borderId="38" xfId="0" applyNumberFormat="1" applyFont="1" applyFill="1" applyBorder="1" applyAlignment="1">
      <alignment horizontal="center" vertical="center" shrinkToFit="1"/>
    </xf>
    <xf numFmtId="0" fontId="4" fillId="32" borderId="160" xfId="0" applyFont="1" applyFill="1" applyBorder="1" applyAlignment="1">
      <alignment horizontal="center" vertical="center" shrinkToFit="1"/>
    </xf>
    <xf numFmtId="0" fontId="4" fillId="32" borderId="39" xfId="0" applyFont="1" applyFill="1" applyBorder="1" applyAlignment="1">
      <alignment horizontal="center" vertical="center" shrinkToFit="1"/>
    </xf>
    <xf numFmtId="49" fontId="4" fillId="32" borderId="0" xfId="0" applyNumberFormat="1" applyFont="1" applyFill="1" applyBorder="1" applyAlignment="1">
      <alignment horizontal="distributed" vertical="center"/>
    </xf>
    <xf numFmtId="49" fontId="4" fillId="32" borderId="0" xfId="0" applyNumberFormat="1" applyFont="1" applyFill="1" applyBorder="1" applyAlignment="1">
      <alignment horizontal="distributed" vertical="center"/>
    </xf>
    <xf numFmtId="49" fontId="4" fillId="32" borderId="26" xfId="0" applyNumberFormat="1" applyFont="1" applyFill="1" applyBorder="1" applyAlignment="1">
      <alignment horizontal="distributed" vertical="center"/>
    </xf>
    <xf numFmtId="49" fontId="4" fillId="32" borderId="49" xfId="0" applyNumberFormat="1" applyFont="1" applyFill="1" applyBorder="1" applyAlignment="1">
      <alignment horizontal="distributed" vertical="center"/>
    </xf>
    <xf numFmtId="49" fontId="4" fillId="32" borderId="154" xfId="0" applyNumberFormat="1" applyFont="1" applyFill="1" applyBorder="1" applyAlignment="1">
      <alignment horizontal="distributed" vertical="center"/>
    </xf>
    <xf numFmtId="49" fontId="4" fillId="32" borderId="36" xfId="0" applyNumberFormat="1" applyFont="1" applyFill="1" applyBorder="1" applyAlignment="1">
      <alignment horizontal="distributed" vertical="center"/>
    </xf>
    <xf numFmtId="49" fontId="4" fillId="32" borderId="36" xfId="0" applyNumberFormat="1" applyFont="1" applyFill="1" applyBorder="1" applyAlignment="1">
      <alignment horizontal="distributed" vertical="center"/>
    </xf>
    <xf numFmtId="49" fontId="4" fillId="32" borderId="188" xfId="0" applyNumberFormat="1" applyFont="1" applyFill="1" applyBorder="1" applyAlignment="1">
      <alignment horizontal="distributed" vertical="center"/>
    </xf>
    <xf numFmtId="0" fontId="4" fillId="32" borderId="172" xfId="0" applyFont="1" applyFill="1" applyBorder="1" applyAlignment="1">
      <alignment horizontal="center" vertical="center" shrinkToFit="1"/>
    </xf>
    <xf numFmtId="0" fontId="4" fillId="32" borderId="173" xfId="0" applyFont="1" applyFill="1" applyBorder="1" applyAlignment="1">
      <alignment horizontal="center" vertical="center" shrinkToFit="1"/>
    </xf>
    <xf numFmtId="0" fontId="20" fillId="32" borderId="156" xfId="0" applyFont="1" applyFill="1" applyBorder="1" applyAlignment="1">
      <alignment horizontal="center" vertical="center" shrinkToFit="1"/>
    </xf>
    <xf numFmtId="0" fontId="4" fillId="32" borderId="189" xfId="0" applyFont="1" applyFill="1" applyBorder="1" applyAlignment="1">
      <alignment horizontal="center" vertical="center" shrinkToFit="1"/>
    </xf>
    <xf numFmtId="0" fontId="4" fillId="32" borderId="190" xfId="0" applyFont="1" applyFill="1" applyBorder="1" applyAlignment="1">
      <alignment horizontal="center" vertical="center" shrinkToFit="1"/>
    </xf>
    <xf numFmtId="0" fontId="4" fillId="32" borderId="191" xfId="0" applyFont="1" applyFill="1" applyBorder="1" applyAlignment="1">
      <alignment horizontal="center" vertical="center" shrinkToFit="1"/>
    </xf>
    <xf numFmtId="0" fontId="21" fillId="32" borderId="0" xfId="0" applyFont="1" applyFill="1" applyBorder="1" applyAlignment="1">
      <alignment horizontal="center" vertical="center"/>
    </xf>
    <xf numFmtId="0" fontId="21" fillId="32" borderId="53" xfId="0" applyFont="1" applyFill="1" applyBorder="1" applyAlignment="1">
      <alignment horizontal="center" vertical="center"/>
    </xf>
    <xf numFmtId="0" fontId="22" fillId="32" borderId="192" xfId="0" applyFont="1" applyFill="1" applyBorder="1" applyAlignment="1">
      <alignment horizontal="distributed" vertical="center"/>
    </xf>
    <xf numFmtId="0" fontId="22" fillId="32" borderId="193" xfId="0" applyFont="1" applyFill="1" applyBorder="1" applyAlignment="1">
      <alignment horizontal="distributed" vertical="center"/>
    </xf>
    <xf numFmtId="0" fontId="22" fillId="32" borderId="194" xfId="0" applyFont="1" applyFill="1" applyBorder="1" applyAlignment="1">
      <alignment horizontal="distributed" vertical="center"/>
    </xf>
    <xf numFmtId="49" fontId="4" fillId="32" borderId="195" xfId="0" applyNumberFormat="1" applyFont="1" applyFill="1" applyBorder="1" applyAlignment="1">
      <alignment horizontal="center" vertical="center" shrinkToFit="1"/>
    </xf>
    <xf numFmtId="49" fontId="4" fillId="32" borderId="195" xfId="0" applyNumberFormat="1" applyFont="1" applyFill="1" applyBorder="1" applyAlignment="1">
      <alignment horizontal="center" vertical="center" shrinkToFit="1"/>
    </xf>
    <xf numFmtId="49" fontId="4" fillId="32" borderId="188" xfId="0" applyNumberFormat="1" applyFont="1" applyFill="1" applyBorder="1" applyAlignment="1">
      <alignment horizontal="distributed" vertical="center"/>
    </xf>
    <xf numFmtId="49" fontId="4" fillId="32" borderId="49" xfId="0" applyNumberFormat="1" applyFont="1" applyFill="1" applyBorder="1" applyAlignment="1">
      <alignment horizontal="distributed" vertical="center"/>
    </xf>
    <xf numFmtId="49" fontId="4" fillId="32" borderId="154" xfId="0" applyNumberFormat="1" applyFont="1" applyFill="1" applyBorder="1" applyAlignment="1">
      <alignment horizontal="distributed" vertical="center"/>
    </xf>
    <xf numFmtId="0" fontId="4" fillId="32" borderId="196" xfId="0" applyFont="1" applyFill="1" applyBorder="1" applyAlignment="1">
      <alignment horizontal="distributed" vertical="center"/>
    </xf>
    <xf numFmtId="0" fontId="4" fillId="32" borderId="197" xfId="0" applyFont="1" applyFill="1" applyBorder="1" applyAlignment="1">
      <alignment horizontal="distributed" vertical="center"/>
    </xf>
    <xf numFmtId="0" fontId="4" fillId="32" borderId="127" xfId="0" applyFont="1" applyFill="1" applyBorder="1" applyAlignment="1">
      <alignment horizontal="center" vertical="center" shrinkToFit="1"/>
    </xf>
    <xf numFmtId="0" fontId="4" fillId="32" borderId="188" xfId="0" applyFont="1" applyFill="1" applyBorder="1" applyAlignment="1">
      <alignment horizontal="center" vertical="center" shrinkToFit="1"/>
    </xf>
    <xf numFmtId="0" fontId="4" fillId="32" borderId="198" xfId="0" applyFont="1" applyFill="1" applyBorder="1" applyAlignment="1">
      <alignment horizontal="center" vertical="center" shrinkToFit="1"/>
    </xf>
    <xf numFmtId="0" fontId="4" fillId="32" borderId="199" xfId="0" applyFont="1" applyFill="1" applyBorder="1" applyAlignment="1">
      <alignment horizontal="center" vertical="center" shrinkToFit="1"/>
    </xf>
    <xf numFmtId="0" fontId="40" fillId="32" borderId="200" xfId="0" applyFont="1" applyFill="1" applyBorder="1" applyAlignment="1">
      <alignment horizontal="center" vertical="center" textRotation="255" shrinkToFit="1"/>
    </xf>
    <xf numFmtId="0" fontId="40" fillId="32" borderId="201" xfId="0" applyFont="1" applyFill="1" applyBorder="1" applyAlignment="1">
      <alignment horizontal="center" vertical="center" textRotation="255" shrinkToFit="1"/>
    </xf>
    <xf numFmtId="0" fontId="40" fillId="32" borderId="63" xfId="0" applyFont="1" applyFill="1" applyBorder="1" applyAlignment="1">
      <alignment horizontal="center" vertical="center" textRotation="255" shrinkToFit="1"/>
    </xf>
    <xf numFmtId="0" fontId="40" fillId="32" borderId="26" xfId="0" applyFont="1" applyFill="1" applyBorder="1" applyAlignment="1">
      <alignment horizontal="center" vertical="center" textRotation="255" shrinkToFit="1"/>
    </xf>
    <xf numFmtId="0" fontId="40" fillId="32" borderId="156" xfId="0" applyFont="1" applyFill="1" applyBorder="1" applyAlignment="1">
      <alignment horizontal="center" vertical="center" textRotation="255" shrinkToFit="1"/>
    </xf>
    <xf numFmtId="0" fontId="40" fillId="32" borderId="154" xfId="0" applyFont="1" applyFill="1" applyBorder="1" applyAlignment="1">
      <alignment horizontal="center" vertical="center" textRotation="255" shrinkToFit="1"/>
    </xf>
    <xf numFmtId="49" fontId="4" fillId="32" borderId="196" xfId="0" applyNumberFormat="1" applyFont="1" applyFill="1" applyBorder="1" applyAlignment="1">
      <alignment horizontal="center" vertical="center" shrinkToFit="1"/>
    </xf>
    <xf numFmtId="49" fontId="4" fillId="32" borderId="197" xfId="0" applyNumberFormat="1" applyFont="1" applyFill="1" applyBorder="1" applyAlignment="1">
      <alignment horizontal="center" vertical="center" shrinkToFit="1"/>
    </xf>
    <xf numFmtId="0" fontId="21" fillId="32" borderId="0" xfId="0" applyFont="1" applyFill="1" applyBorder="1" applyAlignment="1">
      <alignment horizontal="right" vertical="center"/>
    </xf>
    <xf numFmtId="0" fontId="21" fillId="32" borderId="55" xfId="0" applyFont="1" applyFill="1" applyBorder="1" applyAlignment="1">
      <alignment horizontal="right" vertical="center"/>
    </xf>
    <xf numFmtId="0" fontId="4" fillId="32" borderId="49" xfId="0" applyFont="1" applyFill="1" applyBorder="1" applyAlignment="1">
      <alignment horizontal="left" vertical="center"/>
    </xf>
    <xf numFmtId="49" fontId="4" fillId="32" borderId="188" xfId="0" applyNumberFormat="1" applyFont="1" applyFill="1" applyBorder="1" applyAlignment="1">
      <alignment horizontal="center" vertical="center" shrinkToFit="1"/>
    </xf>
    <xf numFmtId="49" fontId="4" fillId="32" borderId="154" xfId="0" applyNumberFormat="1" applyFont="1" applyFill="1" applyBorder="1" applyAlignment="1">
      <alignment horizontal="center" vertical="center" shrinkToFit="1"/>
    </xf>
    <xf numFmtId="49" fontId="4" fillId="32" borderId="127" xfId="0" applyNumberFormat="1" applyFont="1" applyFill="1" applyBorder="1" applyAlignment="1">
      <alignment horizontal="distributed" vertical="center"/>
    </xf>
    <xf numFmtId="49" fontId="4" fillId="32" borderId="202" xfId="0" applyNumberFormat="1" applyFont="1" applyFill="1" applyBorder="1" applyAlignment="1">
      <alignment horizontal="distributed" vertical="center"/>
    </xf>
    <xf numFmtId="49" fontId="4" fillId="32" borderId="156" xfId="0" applyNumberFormat="1" applyFont="1" applyFill="1" applyBorder="1" applyAlignment="1">
      <alignment horizontal="distributed" vertical="center"/>
    </xf>
    <xf numFmtId="49" fontId="4" fillId="32" borderId="203" xfId="0" applyNumberFormat="1" applyFont="1" applyFill="1" applyBorder="1" applyAlignment="1">
      <alignment horizontal="distributed" vertical="center"/>
    </xf>
    <xf numFmtId="0" fontId="41" fillId="32" borderId="0" xfId="0" applyFont="1" applyFill="1" applyBorder="1" applyAlignment="1">
      <alignment horizontal="center" vertical="center"/>
    </xf>
    <xf numFmtId="49" fontId="4" fillId="32" borderId="26" xfId="0" applyNumberFormat="1" applyFont="1" applyFill="1" applyBorder="1" applyAlignment="1">
      <alignment horizontal="center" vertical="center" shrinkToFit="1"/>
    </xf>
    <xf numFmtId="49" fontId="4" fillId="32" borderId="26" xfId="0" applyNumberFormat="1" applyFont="1" applyFill="1" applyBorder="1" applyAlignment="1">
      <alignment horizontal="center" vertical="center" shrinkToFit="1"/>
    </xf>
    <xf numFmtId="0" fontId="43" fillId="32" borderId="0" xfId="0" applyFont="1" applyFill="1" applyBorder="1" applyAlignment="1">
      <alignment horizontal="right" vertical="center"/>
    </xf>
    <xf numFmtId="179" fontId="43" fillId="32" borderId="0" xfId="0" applyNumberFormat="1" applyFont="1" applyFill="1" applyBorder="1" applyAlignment="1">
      <alignment horizontal="left" vertical="center"/>
    </xf>
    <xf numFmtId="0" fontId="41" fillId="32" borderId="0" xfId="0" applyNumberFormat="1" applyFont="1" applyFill="1" applyBorder="1" applyAlignment="1">
      <alignment horizontal="center" vertical="center"/>
    </xf>
    <xf numFmtId="0" fontId="41" fillId="32" borderId="0" xfId="0" applyNumberFormat="1" applyFont="1" applyFill="1" applyBorder="1" applyAlignment="1" quotePrefix="1">
      <alignment horizontal="center" vertical="center"/>
    </xf>
    <xf numFmtId="0" fontId="4" fillId="32" borderId="188" xfId="0" applyFont="1" applyFill="1" applyBorder="1" applyAlignment="1">
      <alignment horizontal="distributed" vertical="center"/>
    </xf>
    <xf numFmtId="0" fontId="4" fillId="32" borderId="154" xfId="0" applyFont="1" applyFill="1" applyBorder="1" applyAlignment="1">
      <alignment horizontal="distributed" vertical="center"/>
    </xf>
    <xf numFmtId="49" fontId="4" fillId="32" borderId="202" xfId="0" applyNumberFormat="1" applyFont="1" applyFill="1" applyBorder="1" applyAlignment="1">
      <alignment horizontal="distributed" vertical="center"/>
    </xf>
    <xf numFmtId="49" fontId="4" fillId="32" borderId="156" xfId="0" applyNumberFormat="1" applyFont="1" applyFill="1" applyBorder="1" applyAlignment="1">
      <alignment horizontal="distributed" vertical="center"/>
    </xf>
    <xf numFmtId="49" fontId="4" fillId="32" borderId="203" xfId="0" applyNumberFormat="1" applyFont="1" applyFill="1" applyBorder="1" applyAlignment="1">
      <alignment horizontal="distributed" vertical="center"/>
    </xf>
    <xf numFmtId="0" fontId="21" fillId="32" borderId="0" xfId="0" applyFont="1" applyFill="1" applyBorder="1" applyAlignment="1">
      <alignment horizontal="left" vertical="center"/>
    </xf>
    <xf numFmtId="49" fontId="4" fillId="32" borderId="63" xfId="0" applyNumberFormat="1" applyFont="1" applyFill="1" applyBorder="1" applyAlignment="1">
      <alignment horizontal="distributed" vertical="center"/>
    </xf>
    <xf numFmtId="49" fontId="4" fillId="32" borderId="204" xfId="0" applyNumberFormat="1" applyFont="1" applyFill="1" applyBorder="1" applyAlignment="1">
      <alignment horizontal="distributed" vertical="center"/>
    </xf>
    <xf numFmtId="49" fontId="4" fillId="32" borderId="63" xfId="0" applyNumberFormat="1" applyFont="1" applyFill="1" applyBorder="1" applyAlignment="1">
      <alignment horizontal="distributed" vertical="center"/>
    </xf>
    <xf numFmtId="0" fontId="44" fillId="32" borderId="0" xfId="0" applyFont="1" applyFill="1" applyBorder="1" applyAlignment="1">
      <alignment horizontal="right" vertical="center"/>
    </xf>
    <xf numFmtId="49" fontId="4" fillId="32" borderId="188" xfId="0" applyNumberFormat="1" applyFont="1" applyFill="1" applyBorder="1" applyAlignment="1">
      <alignment horizontal="center" vertical="center" shrinkToFit="1"/>
    </xf>
    <xf numFmtId="0" fontId="44" fillId="32" borderId="0" xfId="0" applyFont="1" applyFill="1" applyBorder="1" applyAlignment="1">
      <alignment horizontal="center" vertical="center"/>
    </xf>
    <xf numFmtId="0" fontId="21" fillId="32" borderId="58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left" vertical="center"/>
    </xf>
    <xf numFmtId="0" fontId="45" fillId="32" borderId="63" xfId="0" applyFont="1" applyFill="1" applyBorder="1" applyAlignment="1">
      <alignment horizontal="distributed" vertical="center"/>
    </xf>
    <xf numFmtId="0" fontId="45" fillId="32" borderId="0" xfId="0" applyFont="1" applyFill="1" applyBorder="1" applyAlignment="1">
      <alignment horizontal="distributed" vertical="center"/>
    </xf>
    <xf numFmtId="0" fontId="45" fillId="32" borderId="26" xfId="0" applyFont="1" applyFill="1" applyBorder="1" applyAlignment="1">
      <alignment horizontal="distributed" vertical="center"/>
    </xf>
    <xf numFmtId="0" fontId="45" fillId="32" borderId="156" xfId="0" applyFont="1" applyFill="1" applyBorder="1" applyAlignment="1">
      <alignment horizontal="distributed" vertical="center"/>
    </xf>
    <xf numFmtId="0" fontId="45" fillId="32" borderId="49" xfId="0" applyFont="1" applyFill="1" applyBorder="1" applyAlignment="1">
      <alignment horizontal="distributed" vertical="center"/>
    </xf>
    <xf numFmtId="0" fontId="45" fillId="32" borderId="154" xfId="0" applyFont="1" applyFill="1" applyBorder="1" applyAlignment="1">
      <alignment horizontal="distributed" vertical="center"/>
    </xf>
    <xf numFmtId="49" fontId="4" fillId="32" borderId="0" xfId="0" applyNumberFormat="1" applyFont="1" applyFill="1" applyBorder="1" applyAlignment="1">
      <alignment horizontal="distributed" vertical="center"/>
    </xf>
    <xf numFmtId="0" fontId="4" fillId="32" borderId="0" xfId="0" applyFont="1" applyFill="1" applyBorder="1" applyAlignment="1">
      <alignment horizontal="distributed" vertical="center"/>
    </xf>
    <xf numFmtId="182" fontId="4" fillId="32" borderId="0" xfId="0" applyNumberFormat="1" applyFont="1" applyFill="1" applyBorder="1" applyAlignment="1">
      <alignment horizontal="center" vertical="center" shrinkToFit="1"/>
    </xf>
    <xf numFmtId="182" fontId="4" fillId="32" borderId="0" xfId="0" applyNumberFormat="1" applyFont="1" applyFill="1" applyBorder="1" applyAlignment="1">
      <alignment horizontal="center" vertical="center" shrinkToFit="1"/>
    </xf>
    <xf numFmtId="182" fontId="4" fillId="32" borderId="12" xfId="0" applyNumberFormat="1" applyFont="1" applyFill="1" applyBorder="1" applyAlignment="1">
      <alignment horizontal="center" vertical="center" shrinkToFit="1"/>
    </xf>
    <xf numFmtId="182" fontId="4" fillId="32" borderId="0" xfId="0" applyNumberFormat="1" applyFont="1" applyFill="1" applyBorder="1" applyAlignment="1">
      <alignment horizontal="center" vertical="center"/>
    </xf>
    <xf numFmtId="182" fontId="4" fillId="32" borderId="12" xfId="0" applyNumberFormat="1" applyFont="1" applyFill="1" applyBorder="1" applyAlignment="1">
      <alignment horizontal="center" vertical="center"/>
    </xf>
    <xf numFmtId="182" fontId="4" fillId="32" borderId="0" xfId="0" applyNumberFormat="1" applyFont="1" applyFill="1" applyAlignment="1">
      <alignment horizontal="center" vertical="center"/>
    </xf>
    <xf numFmtId="0" fontId="4" fillId="32" borderId="188" xfId="0" applyFont="1" applyFill="1" applyBorder="1" applyAlignment="1">
      <alignment horizontal="distributed" vertical="center" shrinkToFit="1"/>
    </xf>
    <xf numFmtId="0" fontId="4" fillId="32" borderId="26" xfId="0" applyFont="1" applyFill="1" applyBorder="1" applyAlignment="1">
      <alignment horizontal="distributed" vertical="center" shrinkToFit="1"/>
    </xf>
    <xf numFmtId="0" fontId="4" fillId="3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2" fillId="32" borderId="0" xfId="0" applyFont="1" applyFill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3" fillId="37" borderId="205" xfId="0" applyFont="1" applyFill="1" applyBorder="1" applyAlignment="1">
      <alignment horizontal="center" vertical="center"/>
    </xf>
    <xf numFmtId="0" fontId="24" fillId="37" borderId="205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24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horizontal="center" vertical="center"/>
    </xf>
    <xf numFmtId="0" fontId="42" fillId="32" borderId="0" xfId="0" applyFont="1" applyFill="1" applyBorder="1" applyAlignment="1">
      <alignment horizontal="center" vertical="center"/>
    </xf>
    <xf numFmtId="0" fontId="42" fillId="32" borderId="12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0" fontId="16" fillId="32" borderId="0" xfId="0" applyFont="1" applyFill="1" applyBorder="1" applyAlignment="1">
      <alignment horizontal="left" vertical="center"/>
    </xf>
    <xf numFmtId="0" fontId="6" fillId="32" borderId="188" xfId="0" applyFont="1" applyFill="1" applyBorder="1" applyAlignment="1">
      <alignment horizontal="distributed" vertical="center"/>
    </xf>
    <xf numFmtId="0" fontId="6" fillId="32" borderId="154" xfId="0" applyFont="1" applyFill="1" applyBorder="1" applyAlignment="1">
      <alignment horizontal="distributed" vertical="center"/>
    </xf>
    <xf numFmtId="0" fontId="6" fillId="32" borderId="127" xfId="0" applyFont="1" applyFill="1" applyBorder="1" applyAlignment="1">
      <alignment horizontal="center" vertical="center" shrinkToFit="1"/>
    </xf>
    <xf numFmtId="0" fontId="6" fillId="32" borderId="188" xfId="0" applyFont="1" applyFill="1" applyBorder="1" applyAlignment="1">
      <alignment horizontal="center" vertical="center" shrinkToFit="1"/>
    </xf>
    <xf numFmtId="0" fontId="6" fillId="32" borderId="198" xfId="0" applyFont="1" applyFill="1" applyBorder="1" applyAlignment="1">
      <alignment horizontal="center" vertical="center" shrinkToFit="1"/>
    </xf>
    <xf numFmtId="0" fontId="6" fillId="32" borderId="199" xfId="0" applyFont="1" applyFill="1" applyBorder="1" applyAlignment="1">
      <alignment horizontal="center" vertical="center" shrinkToFit="1"/>
    </xf>
    <xf numFmtId="0" fontId="12" fillId="32" borderId="200" xfId="0" applyFont="1" applyFill="1" applyBorder="1" applyAlignment="1">
      <alignment horizontal="center" vertical="center" textRotation="255" shrinkToFit="1"/>
    </xf>
    <xf numFmtId="0" fontId="12" fillId="32" borderId="201" xfId="0" applyFont="1" applyFill="1" applyBorder="1" applyAlignment="1">
      <alignment horizontal="center" vertical="center" textRotation="255" shrinkToFit="1"/>
    </xf>
    <xf numFmtId="0" fontId="12" fillId="32" borderId="63" xfId="0" applyFont="1" applyFill="1" applyBorder="1" applyAlignment="1">
      <alignment horizontal="center" vertical="center" textRotation="255" shrinkToFit="1"/>
    </xf>
    <xf numFmtId="0" fontId="12" fillId="32" borderId="26" xfId="0" applyFont="1" applyFill="1" applyBorder="1" applyAlignment="1">
      <alignment horizontal="center" vertical="center" textRotation="255" shrinkToFit="1"/>
    </xf>
    <xf numFmtId="0" fontId="12" fillId="32" borderId="156" xfId="0" applyFont="1" applyFill="1" applyBorder="1" applyAlignment="1">
      <alignment horizontal="center" vertical="center" textRotation="255" shrinkToFit="1"/>
    </xf>
    <xf numFmtId="0" fontId="12" fillId="32" borderId="154" xfId="0" applyFont="1" applyFill="1" applyBorder="1" applyAlignment="1">
      <alignment horizontal="center" vertical="center" textRotation="255" shrinkToFit="1"/>
    </xf>
    <xf numFmtId="49" fontId="6" fillId="32" borderId="127" xfId="0" applyNumberFormat="1" applyFont="1" applyFill="1" applyBorder="1" applyAlignment="1">
      <alignment horizontal="distributed" vertical="center"/>
    </xf>
    <xf numFmtId="49" fontId="6" fillId="32" borderId="36" xfId="0" applyNumberFormat="1" applyFont="1" applyFill="1" applyBorder="1" applyAlignment="1">
      <alignment horizontal="distributed" vertical="center"/>
    </xf>
    <xf numFmtId="49" fontId="6" fillId="32" borderId="202" xfId="0" applyNumberFormat="1" applyFont="1" applyFill="1" applyBorder="1" applyAlignment="1">
      <alignment horizontal="distributed" vertical="center"/>
    </xf>
    <xf numFmtId="49" fontId="6" fillId="32" borderId="156" xfId="0" applyNumberFormat="1" applyFont="1" applyFill="1" applyBorder="1" applyAlignment="1">
      <alignment horizontal="distributed" vertical="center"/>
    </xf>
    <xf numFmtId="49" fontId="6" fillId="32" borderId="49" xfId="0" applyNumberFormat="1" applyFont="1" applyFill="1" applyBorder="1" applyAlignment="1">
      <alignment horizontal="distributed" vertical="center"/>
    </xf>
    <xf numFmtId="49" fontId="6" fillId="32" borderId="203" xfId="0" applyNumberFormat="1" applyFont="1" applyFill="1" applyBorder="1" applyAlignment="1">
      <alignment horizontal="distributed" vertical="center"/>
    </xf>
    <xf numFmtId="0" fontId="16" fillId="32" borderId="0" xfId="0" applyFont="1" applyFill="1" applyBorder="1" applyAlignment="1">
      <alignment horizontal="right" vertical="center"/>
    </xf>
    <xf numFmtId="49" fontId="6" fillId="32" borderId="206" xfId="0" applyNumberFormat="1" applyFont="1" applyFill="1" applyBorder="1" applyAlignment="1">
      <alignment horizontal="distributed" vertical="center"/>
    </xf>
    <xf numFmtId="49" fontId="6" fillId="32" borderId="188" xfId="0" applyNumberFormat="1" applyFont="1" applyFill="1" applyBorder="1" applyAlignment="1">
      <alignment horizontal="distributed" vertical="center"/>
    </xf>
    <xf numFmtId="49" fontId="6" fillId="32" borderId="207" xfId="0" applyNumberFormat="1" applyFont="1" applyFill="1" applyBorder="1" applyAlignment="1">
      <alignment horizontal="distributed" vertical="center"/>
    </xf>
    <xf numFmtId="49" fontId="6" fillId="32" borderId="154" xfId="0" applyNumberFormat="1" applyFont="1" applyFill="1" applyBorder="1" applyAlignment="1">
      <alignment horizontal="distributed" vertical="center"/>
    </xf>
    <xf numFmtId="0" fontId="6" fillId="32" borderId="196" xfId="0" applyFont="1" applyFill="1" applyBorder="1" applyAlignment="1">
      <alignment horizontal="distributed" vertical="center"/>
    </xf>
    <xf numFmtId="0" fontId="6" fillId="32" borderId="197" xfId="0" applyFont="1" applyFill="1" applyBorder="1" applyAlignment="1">
      <alignment horizontal="distributed" vertical="center"/>
    </xf>
    <xf numFmtId="49" fontId="6" fillId="32" borderId="196" xfId="0" applyNumberFormat="1" applyFont="1" applyFill="1" applyBorder="1" applyAlignment="1">
      <alignment horizontal="center" vertical="center" shrinkToFit="1"/>
    </xf>
    <xf numFmtId="49" fontId="6" fillId="32" borderId="197" xfId="0" applyNumberFormat="1" applyFont="1" applyFill="1" applyBorder="1" applyAlignment="1">
      <alignment horizontal="center" vertical="center" shrinkToFit="1"/>
    </xf>
    <xf numFmtId="49" fontId="6" fillId="32" borderId="195" xfId="0" applyNumberFormat="1" applyFont="1" applyFill="1" applyBorder="1" applyAlignment="1">
      <alignment horizontal="center" vertical="center" shrinkToFit="1"/>
    </xf>
    <xf numFmtId="0" fontId="15" fillId="32" borderId="63" xfId="0" applyFont="1" applyFill="1" applyBorder="1" applyAlignment="1">
      <alignment horizontal="distributed" vertical="center"/>
    </xf>
    <xf numFmtId="0" fontId="15" fillId="32" borderId="0" xfId="0" applyFont="1" applyFill="1" applyBorder="1" applyAlignment="1">
      <alignment horizontal="distributed" vertical="center"/>
    </xf>
    <xf numFmtId="0" fontId="15" fillId="32" borderId="26" xfId="0" applyFont="1" applyFill="1" applyBorder="1" applyAlignment="1">
      <alignment horizontal="distributed" vertical="center"/>
    </xf>
    <xf numFmtId="0" fontId="15" fillId="32" borderId="156" xfId="0" applyFont="1" applyFill="1" applyBorder="1" applyAlignment="1">
      <alignment horizontal="distributed" vertical="center"/>
    </xf>
    <xf numFmtId="0" fontId="15" fillId="32" borderId="49" xfId="0" applyFont="1" applyFill="1" applyBorder="1" applyAlignment="1">
      <alignment horizontal="distributed" vertical="center"/>
    </xf>
    <xf numFmtId="0" fontId="15" fillId="32" borderId="154" xfId="0" applyFont="1" applyFill="1" applyBorder="1" applyAlignment="1">
      <alignment horizontal="distributed" vertical="center"/>
    </xf>
    <xf numFmtId="49" fontId="6" fillId="32" borderId="208" xfId="0" applyNumberFormat="1" applyFont="1" applyFill="1" applyBorder="1" applyAlignment="1">
      <alignment horizontal="center" vertical="center" shrinkToFit="1"/>
    </xf>
    <xf numFmtId="49" fontId="6" fillId="32" borderId="209" xfId="0" applyNumberFormat="1" applyFont="1" applyFill="1" applyBorder="1" applyAlignment="1">
      <alignment horizontal="center" vertical="center" shrinkToFit="1"/>
    </xf>
    <xf numFmtId="49" fontId="6" fillId="32" borderId="188" xfId="0" applyNumberFormat="1" applyFont="1" applyFill="1" applyBorder="1" applyAlignment="1">
      <alignment horizontal="center" vertical="center" shrinkToFit="1"/>
    </xf>
    <xf numFmtId="49" fontId="6" fillId="32" borderId="154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 horizontal="right" vertical="center"/>
    </xf>
    <xf numFmtId="0" fontId="13" fillId="32" borderId="16" xfId="0" applyFont="1" applyFill="1" applyBorder="1" applyAlignment="1">
      <alignment horizontal="right" vertical="center"/>
    </xf>
    <xf numFmtId="0" fontId="13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distributed" vertical="center"/>
    </xf>
    <xf numFmtId="49" fontId="6" fillId="32" borderId="26" xfId="0" applyNumberFormat="1" applyFont="1" applyFill="1" applyBorder="1" applyAlignment="1">
      <alignment horizontal="center" vertical="center" shrinkToFit="1"/>
    </xf>
    <xf numFmtId="49" fontId="6" fillId="32" borderId="63" xfId="0" applyNumberFormat="1" applyFont="1" applyFill="1" applyBorder="1" applyAlignment="1">
      <alignment horizontal="distributed" vertical="center"/>
    </xf>
    <xf numFmtId="49" fontId="6" fillId="32" borderId="0" xfId="0" applyNumberFormat="1" applyFont="1" applyFill="1" applyBorder="1" applyAlignment="1">
      <alignment horizontal="distributed" vertical="center"/>
    </xf>
    <xf numFmtId="49" fontId="6" fillId="32" borderId="204" xfId="0" applyNumberFormat="1" applyFont="1" applyFill="1" applyBorder="1" applyAlignment="1">
      <alignment horizontal="distributed" vertical="center"/>
    </xf>
    <xf numFmtId="49" fontId="6" fillId="32" borderId="210" xfId="0" applyNumberFormat="1" applyFont="1" applyFill="1" applyBorder="1" applyAlignment="1">
      <alignment horizontal="distributed" vertical="center"/>
    </xf>
    <xf numFmtId="49" fontId="6" fillId="32" borderId="211" xfId="0" applyNumberFormat="1" applyFont="1" applyFill="1" applyBorder="1" applyAlignment="1">
      <alignment horizontal="distributed" vertical="center"/>
    </xf>
    <xf numFmtId="49" fontId="6" fillId="32" borderId="212" xfId="0" applyNumberFormat="1" applyFont="1" applyFill="1" applyBorder="1" applyAlignment="1">
      <alignment horizontal="center" vertical="center" shrinkToFit="1"/>
    </xf>
    <xf numFmtId="49" fontId="6" fillId="32" borderId="213" xfId="0" applyNumberFormat="1" applyFont="1" applyFill="1" applyBorder="1" applyAlignment="1">
      <alignment horizontal="center" vertical="center" shrinkToFit="1"/>
    </xf>
    <xf numFmtId="49" fontId="6" fillId="32" borderId="214" xfId="0" applyNumberFormat="1" applyFont="1" applyFill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215" xfId="0" applyBorder="1" applyAlignment="1">
      <alignment horizontal="distributed" vertical="center"/>
    </xf>
    <xf numFmtId="0" fontId="0" fillId="0" borderId="21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0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4" xfId="0" applyBorder="1" applyAlignment="1">
      <alignment horizontal="distributed" vertical="center"/>
    </xf>
    <xf numFmtId="49" fontId="6" fillId="32" borderId="216" xfId="0" applyNumberFormat="1" applyFont="1" applyFill="1" applyBorder="1" applyAlignment="1">
      <alignment horizontal="center" vertical="center" shrinkToFit="1"/>
    </xf>
    <xf numFmtId="49" fontId="6" fillId="32" borderId="217" xfId="0" applyNumberFormat="1" applyFont="1" applyFill="1" applyBorder="1" applyAlignment="1">
      <alignment horizontal="center" vertical="center" shrinkToFit="1"/>
    </xf>
    <xf numFmtId="49" fontId="6" fillId="32" borderId="218" xfId="0" applyNumberFormat="1" applyFont="1" applyFill="1" applyBorder="1" applyAlignment="1">
      <alignment horizontal="center" vertical="center" shrinkToFit="1"/>
    </xf>
    <xf numFmtId="49" fontId="6" fillId="32" borderId="0" xfId="0" applyNumberFormat="1" applyFont="1" applyFill="1" applyBorder="1" applyAlignment="1">
      <alignment horizontal="distributed" vertical="center"/>
    </xf>
    <xf numFmtId="0" fontId="14" fillId="32" borderId="192" xfId="0" applyFont="1" applyFill="1" applyBorder="1" applyAlignment="1">
      <alignment horizontal="distributed" vertical="center"/>
    </xf>
    <xf numFmtId="0" fontId="14" fillId="32" borderId="193" xfId="0" applyFont="1" applyFill="1" applyBorder="1" applyAlignment="1">
      <alignment horizontal="distributed" vertical="center"/>
    </xf>
    <xf numFmtId="0" fontId="14" fillId="32" borderId="194" xfId="0" applyFont="1" applyFill="1" applyBorder="1" applyAlignment="1">
      <alignment horizontal="distributed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29" xfId="0" applyFont="1" applyFill="1" applyBorder="1" applyAlignment="1">
      <alignment horizontal="left" vertical="center"/>
    </xf>
    <xf numFmtId="0" fontId="18" fillId="32" borderId="0" xfId="0" applyNumberFormat="1" applyFont="1" applyFill="1" applyBorder="1" applyAlignment="1">
      <alignment horizontal="center" vertical="center"/>
    </xf>
    <xf numFmtId="0" fontId="18" fillId="32" borderId="0" xfId="0" applyNumberFormat="1" applyFont="1" applyFill="1" applyBorder="1" applyAlignment="1" quotePrefix="1">
      <alignment horizontal="center" vertical="center"/>
    </xf>
    <xf numFmtId="0" fontId="10" fillId="32" borderId="0" xfId="0" applyFont="1" applyFill="1" applyBorder="1" applyAlignment="1">
      <alignment horizontal="right" vertical="center"/>
    </xf>
    <xf numFmtId="182" fontId="5" fillId="32" borderId="0" xfId="0" applyNumberFormat="1" applyFont="1" applyFill="1" applyBorder="1" applyAlignment="1">
      <alignment horizontal="center" vertical="center" shrinkToFit="1"/>
    </xf>
    <xf numFmtId="182" fontId="5" fillId="32" borderId="12" xfId="0" applyNumberFormat="1" applyFont="1" applyFill="1" applyBorder="1" applyAlignment="1">
      <alignment horizontal="center" vertical="center" shrinkToFit="1"/>
    </xf>
    <xf numFmtId="182" fontId="5" fillId="32" borderId="219" xfId="0" applyNumberFormat="1" applyFont="1" applyFill="1" applyBorder="1" applyAlignment="1">
      <alignment horizontal="center" vertical="center"/>
    </xf>
    <xf numFmtId="182" fontId="5" fillId="32" borderId="0" xfId="0" applyNumberFormat="1" applyFont="1" applyFill="1" applyBorder="1" applyAlignment="1">
      <alignment horizontal="center" vertical="center"/>
    </xf>
    <xf numFmtId="182" fontId="5" fillId="32" borderId="12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179" fontId="10" fillId="32" borderId="0" xfId="0" applyNumberFormat="1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6" fillId="32" borderId="188" xfId="0" applyFont="1" applyFill="1" applyBorder="1" applyAlignment="1">
      <alignment horizontal="distributed" vertical="center" shrinkToFit="1"/>
    </xf>
    <xf numFmtId="0" fontId="6" fillId="32" borderId="26" xfId="0" applyFont="1" applyFill="1" applyBorder="1" applyAlignment="1">
      <alignment horizontal="distributed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Fill="1" applyBorder="1" applyAlignment="1">
      <alignment horizontal="distributed" vertical="center" shrinkToFit="1"/>
    </xf>
    <xf numFmtId="0" fontId="6" fillId="32" borderId="156" xfId="0" applyFont="1" applyFill="1" applyBorder="1" applyAlignment="1">
      <alignment horizontal="center" vertical="center" shrinkToFit="1"/>
    </xf>
    <xf numFmtId="0" fontId="6" fillId="32" borderId="159" xfId="0" applyFont="1" applyFill="1" applyBorder="1" applyAlignment="1">
      <alignment horizontal="center" vertical="center" shrinkToFit="1"/>
    </xf>
    <xf numFmtId="0" fontId="6" fillId="32" borderId="165" xfId="0" applyFont="1" applyFill="1" applyBorder="1" applyAlignment="1">
      <alignment horizontal="center" vertical="center" shrinkToFit="1"/>
    </xf>
    <xf numFmtId="0" fontId="6" fillId="32" borderId="49" xfId="0" applyFont="1" applyFill="1" applyBorder="1" applyAlignment="1">
      <alignment horizontal="center" vertical="center" shrinkToFit="1"/>
    </xf>
    <xf numFmtId="0" fontId="6" fillId="32" borderId="154" xfId="0" applyFont="1" applyFill="1" applyBorder="1" applyAlignment="1">
      <alignment horizontal="center" vertical="center" shrinkToFit="1"/>
    </xf>
    <xf numFmtId="0" fontId="9" fillId="32" borderId="156" xfId="0" applyFont="1" applyFill="1" applyBorder="1" applyAlignment="1">
      <alignment horizontal="center" vertical="center" shrinkToFit="1"/>
    </xf>
    <xf numFmtId="0" fontId="9" fillId="32" borderId="154" xfId="0" applyFont="1" applyFill="1" applyBorder="1" applyAlignment="1">
      <alignment horizontal="center" vertical="center" shrinkToFit="1"/>
    </xf>
    <xf numFmtId="0" fontId="6" fillId="32" borderId="174" xfId="0" applyNumberFormat="1" applyFont="1" applyFill="1" applyBorder="1" applyAlignment="1">
      <alignment horizontal="distributed" vertical="center" shrinkToFit="1"/>
    </xf>
    <xf numFmtId="0" fontId="6" fillId="32" borderId="175" xfId="0" applyNumberFormat="1" applyFont="1" applyFill="1" applyBorder="1" applyAlignment="1">
      <alignment horizontal="distributed" vertical="center" shrinkToFit="1"/>
    </xf>
    <xf numFmtId="0" fontId="6" fillId="32" borderId="176" xfId="0" applyNumberFormat="1" applyFont="1" applyFill="1" applyBorder="1" applyAlignment="1">
      <alignment horizontal="distributed" vertical="center" shrinkToFit="1"/>
    </xf>
    <xf numFmtId="0" fontId="6" fillId="32" borderId="169" xfId="0" applyFont="1" applyFill="1" applyBorder="1" applyAlignment="1">
      <alignment horizontal="center" vertical="center" shrinkToFit="1"/>
    </xf>
    <xf numFmtId="0" fontId="6" fillId="32" borderId="170" xfId="0" applyFont="1" applyFill="1" applyBorder="1" applyAlignment="1">
      <alignment horizontal="center" vertical="center" shrinkToFit="1"/>
    </xf>
    <xf numFmtId="0" fontId="9" fillId="32" borderId="49" xfId="0" applyFont="1" applyFill="1" applyBorder="1" applyAlignment="1">
      <alignment horizontal="center" vertical="center" shrinkToFit="1"/>
    </xf>
    <xf numFmtId="0" fontId="6" fillId="32" borderId="220" xfId="0" applyFont="1" applyFill="1" applyBorder="1" applyAlignment="1">
      <alignment horizontal="center" vertical="center" shrinkToFit="1"/>
    </xf>
    <xf numFmtId="0" fontId="6" fillId="32" borderId="221" xfId="0" applyFont="1" applyFill="1" applyBorder="1" applyAlignment="1">
      <alignment horizontal="center" vertical="center" shrinkToFit="1"/>
    </xf>
    <xf numFmtId="0" fontId="6" fillId="32" borderId="222" xfId="0" applyFont="1" applyFill="1" applyBorder="1" applyAlignment="1">
      <alignment horizontal="center" vertical="center" shrinkToFit="1"/>
    </xf>
    <xf numFmtId="0" fontId="9" fillId="32" borderId="223" xfId="0" applyFont="1" applyFill="1" applyBorder="1" applyAlignment="1">
      <alignment horizontal="center" vertical="center" shrinkToFit="1"/>
    </xf>
    <xf numFmtId="0" fontId="9" fillId="32" borderId="224" xfId="0" applyFont="1" applyFill="1" applyBorder="1" applyAlignment="1">
      <alignment horizontal="center" vertical="center" shrinkToFit="1"/>
    </xf>
    <xf numFmtId="0" fontId="6" fillId="32" borderId="225" xfId="0" applyFont="1" applyFill="1" applyBorder="1" applyAlignment="1">
      <alignment horizontal="center" vertical="center" shrinkToFit="1"/>
    </xf>
    <xf numFmtId="0" fontId="6" fillId="32" borderId="224" xfId="0" applyFont="1" applyFill="1" applyBorder="1" applyAlignment="1">
      <alignment horizontal="center" vertical="center" shrinkToFit="1"/>
    </xf>
    <xf numFmtId="0" fontId="9" fillId="32" borderId="226" xfId="0" applyFont="1" applyFill="1" applyBorder="1" applyAlignment="1">
      <alignment horizontal="center" vertical="center" shrinkToFit="1"/>
    </xf>
    <xf numFmtId="0" fontId="6" fillId="32" borderId="227" xfId="0" applyFont="1" applyFill="1" applyBorder="1" applyAlignment="1">
      <alignment horizontal="center" vertical="center" shrinkToFit="1"/>
    </xf>
    <xf numFmtId="0" fontId="6" fillId="32" borderId="226" xfId="0" applyFont="1" applyFill="1" applyBorder="1" applyAlignment="1">
      <alignment horizontal="center" vertical="center" shrinkToFit="1"/>
    </xf>
    <xf numFmtId="0" fontId="6" fillId="32" borderId="155" xfId="0" applyNumberFormat="1" applyFont="1" applyFill="1" applyBorder="1" applyAlignment="1">
      <alignment horizontal="distributed" vertical="center" shrinkToFit="1"/>
    </xf>
    <xf numFmtId="0" fontId="6" fillId="32" borderId="45" xfId="0" applyNumberFormat="1" applyFont="1" applyFill="1" applyBorder="1" applyAlignment="1">
      <alignment horizontal="distributed" vertical="center" shrinkToFit="1"/>
    </xf>
    <xf numFmtId="0" fontId="6" fillId="32" borderId="47" xfId="0" applyNumberFormat="1" applyFont="1" applyFill="1" applyBorder="1" applyAlignment="1">
      <alignment horizontal="distributed" vertical="center" shrinkToFit="1"/>
    </xf>
    <xf numFmtId="0" fontId="6" fillId="32" borderId="228" xfId="0" applyFont="1" applyFill="1" applyBorder="1" applyAlignment="1">
      <alignment horizontal="center" vertical="center" shrinkToFit="1"/>
    </xf>
    <xf numFmtId="0" fontId="6" fillId="32" borderId="167" xfId="0" applyFont="1" applyFill="1" applyBorder="1" applyAlignment="1">
      <alignment horizontal="center" vertical="center" shrinkToFit="1"/>
    </xf>
    <xf numFmtId="0" fontId="6" fillId="32" borderId="168" xfId="0" applyFont="1" applyFill="1" applyBorder="1" applyAlignment="1">
      <alignment horizontal="center" vertical="center" shrinkToFit="1"/>
    </xf>
    <xf numFmtId="0" fontId="6" fillId="32" borderId="229" xfId="0" applyNumberFormat="1" applyFont="1" applyFill="1" applyBorder="1" applyAlignment="1">
      <alignment horizontal="distributed" vertical="center" shrinkToFit="1"/>
    </xf>
    <xf numFmtId="0" fontId="6" fillId="32" borderId="41" xfId="0" applyNumberFormat="1" applyFont="1" applyFill="1" applyBorder="1" applyAlignment="1">
      <alignment horizontal="distributed" vertical="center" shrinkToFit="1"/>
    </xf>
    <xf numFmtId="0" fontId="6" fillId="32" borderId="43" xfId="0" applyNumberFormat="1" applyFont="1" applyFill="1" applyBorder="1" applyAlignment="1">
      <alignment horizontal="distributed" vertical="center" shrinkToFit="1"/>
    </xf>
    <xf numFmtId="0" fontId="6" fillId="32" borderId="230" xfId="0" applyFont="1" applyFill="1" applyBorder="1" applyAlignment="1">
      <alignment horizontal="center" vertical="center" shrinkToFit="1"/>
    </xf>
    <xf numFmtId="0" fontId="6" fillId="32" borderId="172" xfId="0" applyFont="1" applyFill="1" applyBorder="1" applyAlignment="1">
      <alignment horizontal="center" vertical="center" shrinkToFit="1"/>
    </xf>
    <xf numFmtId="0" fontId="6" fillId="32" borderId="173" xfId="0" applyFont="1" applyFill="1" applyBorder="1" applyAlignment="1">
      <alignment horizontal="center" vertical="center" shrinkToFit="1"/>
    </xf>
    <xf numFmtId="49" fontId="6" fillId="32" borderId="231" xfId="0" applyNumberFormat="1" applyFont="1" applyFill="1" applyBorder="1" applyAlignment="1">
      <alignment horizontal="center" vertical="center" shrinkToFit="1"/>
    </xf>
    <xf numFmtId="49" fontId="6" fillId="32" borderId="38" xfId="0" applyNumberFormat="1" applyFont="1" applyFill="1" applyBorder="1" applyAlignment="1">
      <alignment horizontal="center" vertical="center" shrinkToFit="1"/>
    </xf>
    <xf numFmtId="49" fontId="6" fillId="32" borderId="39" xfId="0" applyNumberFormat="1" applyFont="1" applyFill="1" applyBorder="1" applyAlignment="1">
      <alignment horizontal="center" vertical="center" shrinkToFit="1"/>
    </xf>
    <xf numFmtId="0" fontId="6" fillId="32" borderId="232" xfId="0" applyFont="1" applyFill="1" applyBorder="1" applyAlignment="1">
      <alignment horizontal="center" vertical="center" shrinkToFit="1"/>
    </xf>
    <xf numFmtId="0" fontId="6" fillId="32" borderId="177" xfId="0" applyFont="1" applyFill="1" applyBorder="1" applyAlignment="1">
      <alignment horizontal="center" vertical="center" shrinkToFit="1"/>
    </xf>
    <xf numFmtId="0" fontId="6" fillId="32" borderId="37" xfId="0" applyFont="1" applyFill="1" applyBorder="1" applyAlignment="1">
      <alignment horizontal="center" vertical="center" shrinkToFit="1"/>
    </xf>
    <xf numFmtId="0" fontId="6" fillId="32" borderId="178" xfId="0" applyFont="1" applyFill="1" applyBorder="1" applyAlignment="1">
      <alignment horizontal="center" vertical="center" shrinkToFit="1"/>
    </xf>
    <xf numFmtId="0" fontId="6" fillId="32" borderId="166" xfId="0" applyFont="1" applyFill="1" applyBorder="1" applyAlignment="1">
      <alignment horizontal="center" vertical="center" shrinkToFit="1"/>
    </xf>
    <xf numFmtId="49" fontId="6" fillId="32" borderId="232" xfId="0" applyNumberFormat="1" applyFont="1" applyFill="1" applyBorder="1" applyAlignment="1">
      <alignment horizontal="center" vertical="center" shrinkToFit="1"/>
    </xf>
    <xf numFmtId="49" fontId="6" fillId="32" borderId="160" xfId="0" applyNumberFormat="1" applyFont="1" applyFill="1" applyBorder="1" applyAlignment="1">
      <alignment horizontal="center" vertical="center" shrinkToFit="1"/>
    </xf>
    <xf numFmtId="0" fontId="6" fillId="32" borderId="49" xfId="0" applyFont="1" applyFill="1" applyBorder="1" applyAlignment="1">
      <alignment horizontal="left" vertical="center"/>
    </xf>
    <xf numFmtId="0" fontId="9" fillId="32" borderId="41" xfId="0" applyFont="1" applyFill="1" applyBorder="1" applyAlignment="1">
      <alignment horizontal="center" vertical="center" shrinkToFit="1"/>
    </xf>
    <xf numFmtId="0" fontId="6" fillId="32" borderId="41" xfId="0" applyFont="1" applyFill="1" applyBorder="1" applyAlignment="1">
      <alignment horizontal="center" vertical="center" shrinkToFit="1"/>
    </xf>
    <xf numFmtId="0" fontId="9" fillId="32" borderId="45" xfId="0" applyFont="1" applyFill="1" applyBorder="1" applyAlignment="1">
      <alignment horizontal="center" vertical="center" shrinkToFit="1"/>
    </xf>
    <xf numFmtId="0" fontId="6" fillId="32" borderId="45" xfId="0" applyFont="1" applyFill="1" applyBorder="1" applyAlignment="1">
      <alignment horizontal="center" vertical="center" shrinkToFit="1"/>
    </xf>
    <xf numFmtId="0" fontId="6" fillId="32" borderId="38" xfId="0" applyFont="1" applyFill="1" applyBorder="1" applyAlignment="1">
      <alignment horizontal="left" vertical="center" shrinkToFit="1"/>
    </xf>
    <xf numFmtId="0" fontId="6" fillId="32" borderId="39" xfId="0" applyFont="1" applyFill="1" applyBorder="1" applyAlignment="1">
      <alignment horizontal="left" vertical="center" shrinkToFit="1"/>
    </xf>
    <xf numFmtId="0" fontId="6" fillId="32" borderId="233" xfId="0" applyNumberFormat="1" applyFont="1" applyFill="1" applyBorder="1" applyAlignment="1">
      <alignment horizontal="distributed" vertical="center" shrinkToFit="1"/>
    </xf>
    <xf numFmtId="0" fontId="6" fillId="32" borderId="234" xfId="0" applyNumberFormat="1" applyFont="1" applyFill="1" applyBorder="1" applyAlignment="1">
      <alignment horizontal="distributed" vertical="center" shrinkToFit="1"/>
    </xf>
    <xf numFmtId="0" fontId="6" fillId="32" borderId="235" xfId="0" applyNumberFormat="1" applyFont="1" applyFill="1" applyBorder="1" applyAlignment="1">
      <alignment horizontal="distributed" vertical="center" shrinkToFit="1"/>
    </xf>
    <xf numFmtId="0" fontId="19" fillId="32" borderId="155" xfId="0" applyNumberFormat="1" applyFont="1" applyFill="1" applyBorder="1" applyAlignment="1">
      <alignment horizontal="distributed" vertical="center" shrinkToFit="1"/>
    </xf>
    <xf numFmtId="0" fontId="19" fillId="32" borderId="45" xfId="0" applyNumberFormat="1" applyFont="1" applyFill="1" applyBorder="1" applyAlignment="1">
      <alignment horizontal="distributed" vertical="center" shrinkToFit="1"/>
    </xf>
    <xf numFmtId="0" fontId="19" fillId="32" borderId="47" xfId="0" applyNumberFormat="1" applyFont="1" applyFill="1" applyBorder="1" applyAlignment="1">
      <alignment horizontal="distributed" vertical="center" shrinkToFit="1"/>
    </xf>
    <xf numFmtId="49" fontId="19" fillId="32" borderId="231" xfId="0" applyNumberFormat="1" applyFont="1" applyFill="1" applyBorder="1" applyAlignment="1">
      <alignment horizontal="center" vertical="center" shrinkToFit="1"/>
    </xf>
    <xf numFmtId="49" fontId="19" fillId="32" borderId="38" xfId="0" applyNumberFormat="1" applyFont="1" applyFill="1" applyBorder="1" applyAlignment="1">
      <alignment horizontal="center" vertical="center" shrinkToFit="1"/>
    </xf>
    <xf numFmtId="49" fontId="19" fillId="32" borderId="160" xfId="0" applyNumberFormat="1" applyFont="1" applyFill="1" applyBorder="1" applyAlignment="1">
      <alignment horizontal="center" vertical="center" shrinkToFit="1"/>
    </xf>
    <xf numFmtId="0" fontId="6" fillId="32" borderId="126" xfId="0" applyNumberFormat="1" applyFont="1" applyFill="1" applyBorder="1" applyAlignment="1">
      <alignment horizontal="distributed" vertical="center" shrinkToFit="1"/>
    </xf>
    <xf numFmtId="0" fontId="6" fillId="32" borderId="70" xfId="0" applyNumberFormat="1" applyFont="1" applyFill="1" applyBorder="1" applyAlignment="1">
      <alignment horizontal="distributed" vertical="center" shrinkToFit="1"/>
    </xf>
    <xf numFmtId="0" fontId="6" fillId="32" borderId="147" xfId="0" applyNumberFormat="1" applyFont="1" applyFill="1" applyBorder="1" applyAlignment="1">
      <alignment horizontal="distributed" vertical="center" shrinkToFit="1"/>
    </xf>
    <xf numFmtId="0" fontId="6" fillId="32" borderId="148" xfId="0" applyNumberFormat="1" applyFont="1" applyFill="1" applyBorder="1" applyAlignment="1">
      <alignment horizontal="distributed" vertical="center" shrinkToFit="1"/>
    </xf>
    <xf numFmtId="0" fontId="6" fillId="32" borderId="149" xfId="0" applyNumberFormat="1" applyFont="1" applyFill="1" applyBorder="1" applyAlignment="1">
      <alignment horizontal="distributed" vertical="center" shrinkToFit="1"/>
    </xf>
    <xf numFmtId="0" fontId="6" fillId="32" borderId="150" xfId="0" applyNumberFormat="1" applyFont="1" applyFill="1" applyBorder="1" applyAlignment="1">
      <alignment horizontal="distributed" vertical="center" shrinkToFit="1"/>
    </xf>
    <xf numFmtId="0" fontId="6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0" fillId="0" borderId="236" xfId="0" applyBorder="1" applyAlignment="1">
      <alignment horizontal="center" vertical="center" shrinkToFit="1"/>
    </xf>
    <xf numFmtId="0" fontId="0" fillId="0" borderId="237" xfId="0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 shrinkToFit="1"/>
    </xf>
    <xf numFmtId="0" fontId="6" fillId="32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right" vertical="center"/>
    </xf>
    <xf numFmtId="0" fontId="5" fillId="0" borderId="139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49" fontId="5" fillId="0" borderId="126" xfId="0" applyNumberFormat="1" applyFont="1" applyBorder="1" applyAlignment="1">
      <alignment horizontal="center" vertical="center" shrinkToFit="1"/>
    </xf>
    <xf numFmtId="49" fontId="5" fillId="0" borderId="70" xfId="0" applyNumberFormat="1" applyFont="1" applyBorder="1" applyAlignment="1">
      <alignment horizontal="center" vertical="center" shrinkToFit="1"/>
    </xf>
    <xf numFmtId="49" fontId="5" fillId="0" borderId="72" xfId="0" applyNumberFormat="1" applyFont="1" applyBorder="1" applyAlignment="1">
      <alignment horizontal="center" vertical="center" shrinkToFit="1"/>
    </xf>
    <xf numFmtId="49" fontId="4" fillId="0" borderId="126" xfId="0" applyNumberFormat="1" applyFont="1" applyBorder="1" applyAlignment="1">
      <alignment horizontal="center" vertical="center" shrinkToFit="1"/>
    </xf>
    <xf numFmtId="49" fontId="4" fillId="0" borderId="70" xfId="0" applyNumberFormat="1" applyFont="1" applyBorder="1" applyAlignment="1">
      <alignment horizontal="center" vertical="center" shrinkToFit="1"/>
    </xf>
    <xf numFmtId="49" fontId="4" fillId="0" borderId="72" xfId="0" applyNumberFormat="1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22" fillId="0" borderId="87" xfId="0" applyFont="1" applyBorder="1" applyAlignment="1">
      <alignment horizontal="center" vertical="center" shrinkToFit="1"/>
    </xf>
    <xf numFmtId="0" fontId="22" fillId="0" borderId="238" xfId="0" applyFont="1" applyBorder="1" applyAlignment="1">
      <alignment horizontal="center" vertical="center" shrinkToFit="1"/>
    </xf>
    <xf numFmtId="0" fontId="0" fillId="0" borderId="239" xfId="0" applyBorder="1" applyAlignment="1">
      <alignment horizontal="center" vertical="center" textRotation="255" shrinkToFit="1"/>
    </xf>
    <xf numFmtId="0" fontId="0" fillId="0" borderId="135" xfId="0" applyBorder="1" applyAlignment="1">
      <alignment horizontal="center" vertical="center" textRotation="255" shrinkToFit="1"/>
    </xf>
    <xf numFmtId="0" fontId="0" fillId="0" borderId="58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 textRotation="255" shrinkToFit="1"/>
    </xf>
    <xf numFmtId="0" fontId="0" fillId="0" borderId="57" xfId="0" applyBorder="1" applyAlignment="1">
      <alignment horizontal="center" vertical="center" textRotation="255" shrinkToFit="1"/>
    </xf>
    <xf numFmtId="180" fontId="29" fillId="0" borderId="53" xfId="0" applyNumberFormat="1" applyFont="1" applyBorder="1" applyAlignment="1">
      <alignment horizontal="left" shrinkToFit="1"/>
    </xf>
    <xf numFmtId="0" fontId="0" fillId="0" borderId="240" xfId="0" applyBorder="1" applyAlignment="1">
      <alignment horizontal="center" vertical="center" textRotation="255" shrinkToFit="1"/>
    </xf>
    <xf numFmtId="0" fontId="0" fillId="0" borderId="241" xfId="0" applyBorder="1" applyAlignment="1">
      <alignment horizontal="center" vertical="center" textRotation="255" shrinkToFit="1"/>
    </xf>
    <xf numFmtId="20" fontId="4" fillId="0" borderId="126" xfId="0" applyNumberFormat="1" applyFont="1" applyBorder="1" applyAlignment="1">
      <alignment horizontal="center" vertical="center" shrinkToFit="1"/>
    </xf>
    <xf numFmtId="20" fontId="4" fillId="0" borderId="70" xfId="0" applyNumberFormat="1" applyFont="1" applyBorder="1" applyAlignment="1">
      <alignment horizontal="center" vertical="center" shrinkToFit="1"/>
    </xf>
    <xf numFmtId="20" fontId="4" fillId="0" borderId="71" xfId="0" applyNumberFormat="1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distributed" vertical="center" shrinkToFit="1"/>
    </xf>
    <xf numFmtId="0" fontId="5" fillId="0" borderId="242" xfId="0" applyFont="1" applyBorder="1" applyAlignment="1">
      <alignment horizontal="distributed" vertical="center" shrinkToFit="1"/>
    </xf>
    <xf numFmtId="0" fontId="5" fillId="0" borderId="88" xfId="0" applyFont="1" applyBorder="1" applyAlignment="1">
      <alignment horizontal="distributed" vertical="center" shrinkToFit="1"/>
    </xf>
    <xf numFmtId="20" fontId="4" fillId="0" borderId="100" xfId="0" applyNumberFormat="1" applyFont="1" applyBorder="1" applyAlignment="1">
      <alignment horizontal="center" vertical="center" shrinkToFit="1"/>
    </xf>
    <xf numFmtId="20" fontId="4" fillId="0" borderId="74" xfId="0" applyNumberFormat="1" applyFont="1" applyBorder="1" applyAlignment="1">
      <alignment horizontal="center" vertical="center" shrinkToFit="1"/>
    </xf>
    <xf numFmtId="20" fontId="4" fillId="0" borderId="77" xfId="0" applyNumberFormat="1" applyFont="1" applyBorder="1" applyAlignment="1">
      <alignment horizontal="center" vertical="center" shrinkToFit="1"/>
    </xf>
    <xf numFmtId="49" fontId="5" fillId="0" borderId="76" xfId="0" applyNumberFormat="1" applyFont="1" applyBorder="1" applyAlignment="1">
      <alignment horizontal="distributed" vertical="center" shrinkToFit="1"/>
    </xf>
    <xf numFmtId="0" fontId="5" fillId="0" borderId="243" xfId="0" applyFont="1" applyBorder="1" applyAlignment="1">
      <alignment horizontal="distributed" vertical="center" shrinkToFit="1"/>
    </xf>
    <xf numFmtId="0" fontId="4" fillId="0" borderId="244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5" fillId="0" borderId="66" xfId="0" applyFont="1" applyBorder="1" applyAlignment="1">
      <alignment horizontal="distributed" vertical="center" shrinkToFit="1"/>
    </xf>
    <xf numFmtId="0" fontId="5" fillId="0" borderId="244" xfId="0" applyFont="1" applyBorder="1" applyAlignment="1">
      <alignment horizontal="distributed" vertical="center" shrinkToFit="1"/>
    </xf>
    <xf numFmtId="0" fontId="5" fillId="0" borderId="68" xfId="0" applyFont="1" applyBorder="1" applyAlignment="1">
      <alignment horizontal="distributed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245" xfId="0" applyFont="1" applyBorder="1" applyAlignment="1">
      <alignment horizontal="center" vertical="center" shrinkToFit="1"/>
    </xf>
    <xf numFmtId="49" fontId="4" fillId="0" borderId="243" xfId="0" applyNumberFormat="1" applyFont="1" applyBorder="1" applyAlignment="1">
      <alignment horizontal="distributed" vertical="center" shrinkToFit="1"/>
    </xf>
    <xf numFmtId="0" fontId="4" fillId="0" borderId="243" xfId="0" applyFont="1" applyBorder="1" applyAlignment="1">
      <alignment horizontal="distributed" vertical="center" shrinkToFit="1"/>
    </xf>
    <xf numFmtId="0" fontId="4" fillId="0" borderId="75" xfId="0" applyFont="1" applyBorder="1" applyAlignment="1">
      <alignment horizontal="distributed" vertical="center" shrinkToFit="1"/>
    </xf>
    <xf numFmtId="49" fontId="22" fillId="0" borderId="74" xfId="0" applyNumberFormat="1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246" xfId="0" applyFont="1" applyBorder="1" applyAlignment="1">
      <alignment horizontal="center" vertical="center" shrinkToFit="1"/>
    </xf>
    <xf numFmtId="49" fontId="22" fillId="32" borderId="247" xfId="0" applyNumberFormat="1" applyFont="1" applyFill="1" applyBorder="1" applyAlignment="1">
      <alignment horizontal="center" vertical="center" shrinkToFit="1"/>
    </xf>
    <xf numFmtId="0" fontId="22" fillId="32" borderId="247" xfId="0" applyNumberFormat="1" applyFont="1" applyFill="1" applyBorder="1" applyAlignment="1">
      <alignment horizontal="center" vertical="center" shrinkToFit="1"/>
    </xf>
    <xf numFmtId="0" fontId="22" fillId="32" borderId="248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distributed" vertical="center" shrinkToFit="1"/>
    </xf>
    <xf numFmtId="0" fontId="0" fillId="0" borderId="0" xfId="0" applyFill="1" applyAlignment="1">
      <alignment horizontal="distributed" vertical="center" shrinkToFit="1"/>
    </xf>
    <xf numFmtId="0" fontId="0" fillId="0" borderId="0" xfId="0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179" fontId="28" fillId="0" borderId="0" xfId="0" applyNumberFormat="1" applyFont="1" applyFill="1" applyBorder="1" applyAlignment="1">
      <alignment horizontal="left" vertical="center"/>
    </xf>
    <xf numFmtId="180" fontId="29" fillId="0" borderId="53" xfId="0" applyNumberFormat="1" applyFont="1" applyFill="1" applyBorder="1" applyAlignment="1">
      <alignment horizontal="left" shrinkToFit="1"/>
    </xf>
    <xf numFmtId="0" fontId="27" fillId="0" borderId="145" xfId="0" applyFont="1" applyBorder="1" applyAlignment="1">
      <alignment horizontal="center" vertical="center" shrinkToFit="1"/>
    </xf>
    <xf numFmtId="0" fontId="27" fillId="0" borderId="146" xfId="0" applyFont="1" applyBorder="1" applyAlignment="1">
      <alignment horizontal="center" vertical="center" shrinkToFit="1"/>
    </xf>
    <xf numFmtId="49" fontId="4" fillId="0" borderId="66" xfId="0" applyNumberFormat="1" applyFont="1" applyBorder="1" applyAlignment="1">
      <alignment horizontal="distributed" vertical="center" shrinkToFit="1"/>
    </xf>
    <xf numFmtId="49" fontId="4" fillId="0" borderId="249" xfId="0" applyNumberFormat="1" applyFont="1" applyBorder="1" applyAlignment="1">
      <alignment horizontal="distributed" vertical="center" shrinkToFit="1"/>
    </xf>
    <xf numFmtId="0" fontId="4" fillId="0" borderId="249" xfId="0" applyFont="1" applyBorder="1" applyAlignment="1">
      <alignment horizontal="distributed" vertical="center" shrinkToFit="1"/>
    </xf>
    <xf numFmtId="0" fontId="4" fillId="0" borderId="126" xfId="0" applyFont="1" applyBorder="1" applyAlignment="1">
      <alignment horizontal="distributed" vertical="center" shrinkToFit="1"/>
    </xf>
    <xf numFmtId="0" fontId="22" fillId="0" borderId="70" xfId="0" applyFont="1" applyBorder="1" applyAlignment="1">
      <alignment horizontal="center" vertical="center" shrinkToFit="1"/>
    </xf>
    <xf numFmtId="0" fontId="22" fillId="0" borderId="250" xfId="0" applyFont="1" applyBorder="1" applyAlignment="1">
      <alignment horizontal="center" vertical="center" shrinkToFit="1"/>
    </xf>
    <xf numFmtId="0" fontId="27" fillId="0" borderId="251" xfId="0" applyFont="1" applyBorder="1" applyAlignment="1">
      <alignment horizontal="center" vertical="center" shrinkToFit="1"/>
    </xf>
    <xf numFmtId="0" fontId="27" fillId="0" borderId="252" xfId="0" applyFont="1" applyBorder="1" applyAlignment="1">
      <alignment horizontal="center" vertical="center" shrinkToFit="1"/>
    </xf>
    <xf numFmtId="0" fontId="27" fillId="0" borderId="253" xfId="0" applyFont="1" applyBorder="1" applyAlignment="1">
      <alignment horizontal="center" vertical="center" shrinkToFit="1"/>
    </xf>
    <xf numFmtId="0" fontId="27" fillId="0" borderId="254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distributed" vertical="center" shrinkToFit="1"/>
    </xf>
    <xf numFmtId="49" fontId="5" fillId="0" borderId="66" xfId="0" applyNumberFormat="1" applyFont="1" applyBorder="1" applyAlignment="1">
      <alignment horizontal="distributed" vertical="center" shrinkToFit="1"/>
    </xf>
    <xf numFmtId="0" fontId="4" fillId="0" borderId="76" xfId="0" applyFont="1" applyBorder="1" applyAlignment="1">
      <alignment horizontal="distributed" vertical="center" shrinkToFit="1"/>
    </xf>
    <xf numFmtId="49" fontId="5" fillId="0" borderId="244" xfId="0" applyNumberFormat="1" applyFont="1" applyBorder="1" applyAlignment="1">
      <alignment horizontal="distributed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245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255" xfId="0" applyBorder="1" applyAlignment="1">
      <alignment horizontal="center" vertical="center" textRotation="255" shrinkToFit="1"/>
    </xf>
    <xf numFmtId="0" fontId="0" fillId="0" borderId="256" xfId="0" applyBorder="1" applyAlignment="1">
      <alignment horizontal="center" vertical="center" textRotation="255" shrinkToFit="1"/>
    </xf>
    <xf numFmtId="0" fontId="0" fillId="0" borderId="257" xfId="0" applyBorder="1" applyAlignment="1">
      <alignment horizontal="center" vertical="center" textRotation="255" shrinkToFit="1"/>
    </xf>
    <xf numFmtId="0" fontId="0" fillId="0" borderId="258" xfId="0" applyBorder="1" applyAlignment="1">
      <alignment horizontal="center" vertical="center" textRotation="255" shrinkToFit="1"/>
    </xf>
    <xf numFmtId="0" fontId="0" fillId="0" borderId="259" xfId="0" applyBorder="1" applyAlignment="1">
      <alignment horizontal="center" vertical="center" textRotation="255" shrinkToFit="1"/>
    </xf>
    <xf numFmtId="0" fontId="0" fillId="0" borderId="260" xfId="0" applyBorder="1" applyAlignment="1">
      <alignment horizontal="center" vertical="center" textRotation="255" shrinkToFit="1"/>
    </xf>
    <xf numFmtId="20" fontId="4" fillId="0" borderId="139" xfId="0" applyNumberFormat="1" applyFont="1" applyBorder="1" applyAlignment="1">
      <alignment horizontal="center" vertical="center" shrinkToFit="1"/>
    </xf>
    <xf numFmtId="20" fontId="4" fillId="0" borderId="98" xfId="0" applyNumberFormat="1" applyFont="1" applyBorder="1" applyAlignment="1">
      <alignment horizontal="center" vertical="center" shrinkToFit="1"/>
    </xf>
    <xf numFmtId="20" fontId="4" fillId="0" borderId="99" xfId="0" applyNumberFormat="1" applyFont="1" applyBorder="1" applyAlignment="1">
      <alignment horizontal="center" vertical="center" shrinkToFit="1"/>
    </xf>
    <xf numFmtId="0" fontId="5" fillId="0" borderId="244" xfId="0" applyNumberFormat="1" applyFont="1" applyBorder="1" applyAlignment="1">
      <alignment horizontal="distributed" vertical="center" shrinkToFit="1"/>
    </xf>
    <xf numFmtId="0" fontId="5" fillId="0" borderId="68" xfId="0" applyNumberFormat="1" applyFont="1" applyBorder="1" applyAlignment="1">
      <alignment horizontal="distributed" vertical="center" shrinkToFit="1"/>
    </xf>
    <xf numFmtId="49" fontId="22" fillId="32" borderId="98" xfId="0" applyNumberFormat="1" applyFont="1" applyFill="1" applyBorder="1" applyAlignment="1">
      <alignment horizontal="center" vertical="center" shrinkToFit="1"/>
    </xf>
    <xf numFmtId="0" fontId="22" fillId="32" borderId="98" xfId="0" applyNumberFormat="1" applyFont="1" applyFill="1" applyBorder="1" applyAlignment="1">
      <alignment horizontal="center" vertical="center" shrinkToFit="1"/>
    </xf>
    <xf numFmtId="0" fontId="22" fillId="32" borderId="261" xfId="0" applyNumberFormat="1" applyFont="1" applyFill="1" applyBorder="1" applyAlignment="1">
      <alignment horizontal="center" vertical="center" shrinkToFit="1"/>
    </xf>
    <xf numFmtId="20" fontId="0" fillId="32" borderId="139" xfId="0" applyNumberFormat="1" applyFont="1" applyFill="1" applyBorder="1" applyAlignment="1">
      <alignment horizontal="center" vertical="center" shrinkToFit="1"/>
    </xf>
    <xf numFmtId="20" fontId="0" fillId="32" borderId="98" xfId="0" applyNumberFormat="1" applyFont="1" applyFill="1" applyBorder="1" applyAlignment="1">
      <alignment horizontal="center" vertical="center" shrinkToFit="1"/>
    </xf>
    <xf numFmtId="20" fontId="0" fillId="32" borderId="99" xfId="0" applyNumberFormat="1" applyFont="1" applyFill="1" applyBorder="1" applyAlignment="1">
      <alignment horizontal="center" vertical="center" shrinkToFit="1"/>
    </xf>
    <xf numFmtId="49" fontId="22" fillId="32" borderId="70" xfId="0" applyNumberFormat="1" applyFont="1" applyFill="1" applyBorder="1" applyAlignment="1">
      <alignment horizontal="center" vertical="center" shrinkToFit="1"/>
    </xf>
    <xf numFmtId="0" fontId="22" fillId="32" borderId="70" xfId="0" applyNumberFormat="1" applyFont="1" applyFill="1" applyBorder="1" applyAlignment="1">
      <alignment horizontal="center" vertical="center" shrinkToFit="1"/>
    </xf>
    <xf numFmtId="0" fontId="22" fillId="32" borderId="250" xfId="0" applyNumberFormat="1" applyFont="1" applyFill="1" applyBorder="1" applyAlignment="1">
      <alignment horizontal="center" vertical="center" shrinkToFit="1"/>
    </xf>
    <xf numFmtId="20" fontId="0" fillId="32" borderId="126" xfId="0" applyNumberFormat="1" applyFont="1" applyFill="1" applyBorder="1" applyAlignment="1">
      <alignment horizontal="center" vertical="center" shrinkToFit="1"/>
    </xf>
    <xf numFmtId="20" fontId="0" fillId="32" borderId="70" xfId="0" applyNumberFormat="1" applyFont="1" applyFill="1" applyBorder="1" applyAlignment="1">
      <alignment horizontal="center" vertical="center" shrinkToFit="1"/>
    </xf>
    <xf numFmtId="20" fontId="0" fillId="32" borderId="71" xfId="0" applyNumberFormat="1" applyFont="1" applyFill="1" applyBorder="1" applyAlignment="1">
      <alignment horizontal="center" vertical="center" shrinkToFit="1"/>
    </xf>
    <xf numFmtId="0" fontId="4" fillId="0" borderId="244" xfId="0" applyNumberFormat="1" applyFont="1" applyBorder="1" applyAlignment="1">
      <alignment horizontal="distributed" vertical="center" shrinkToFit="1"/>
    </xf>
    <xf numFmtId="0" fontId="4" fillId="0" borderId="249" xfId="0" applyNumberFormat="1" applyFont="1" applyBorder="1" applyAlignment="1">
      <alignment horizontal="distributed" vertical="center" shrinkToFit="1"/>
    </xf>
    <xf numFmtId="0" fontId="4" fillId="0" borderId="126" xfId="0" applyNumberFormat="1" applyFont="1" applyBorder="1" applyAlignment="1">
      <alignment horizontal="distributed" vertical="center" shrinkToFit="1"/>
    </xf>
    <xf numFmtId="49" fontId="4" fillId="0" borderId="244" xfId="0" applyNumberFormat="1" applyFont="1" applyBorder="1" applyAlignment="1">
      <alignment horizontal="distributed" vertical="center" shrinkToFit="1"/>
    </xf>
    <xf numFmtId="0" fontId="4" fillId="0" borderId="68" xfId="0" applyNumberFormat="1" applyFont="1" applyBorder="1" applyAlignment="1">
      <alignment horizontal="distributed" vertical="center" shrinkToFit="1"/>
    </xf>
    <xf numFmtId="0" fontId="0" fillId="32" borderId="255" xfId="0" applyFill="1" applyBorder="1" applyAlignment="1">
      <alignment horizontal="center" vertical="center" textRotation="255" shrinkToFit="1"/>
    </xf>
    <xf numFmtId="0" fontId="0" fillId="32" borderId="256" xfId="0" applyFill="1" applyBorder="1" applyAlignment="1">
      <alignment horizontal="center" vertical="center" textRotation="255" shrinkToFit="1"/>
    </xf>
    <xf numFmtId="0" fontId="0" fillId="32" borderId="257" xfId="0" applyFill="1" applyBorder="1" applyAlignment="1">
      <alignment horizontal="center" vertical="center" textRotation="255" shrinkToFit="1"/>
    </xf>
    <xf numFmtId="0" fontId="0" fillId="32" borderId="258" xfId="0" applyFill="1" applyBorder="1" applyAlignment="1">
      <alignment horizontal="center" vertical="center" textRotation="255" shrinkToFit="1"/>
    </xf>
    <xf numFmtId="0" fontId="0" fillId="32" borderId="259" xfId="0" applyFill="1" applyBorder="1" applyAlignment="1">
      <alignment horizontal="center" vertical="center" textRotation="255" shrinkToFit="1"/>
    </xf>
    <xf numFmtId="0" fontId="0" fillId="32" borderId="260" xfId="0" applyFill="1" applyBorder="1" applyAlignment="1">
      <alignment horizontal="center" vertical="center" textRotation="255" shrinkToFit="1"/>
    </xf>
    <xf numFmtId="49" fontId="4" fillId="0" borderId="76" xfId="0" applyNumberFormat="1" applyFont="1" applyBorder="1" applyAlignment="1">
      <alignment horizontal="distributed" vertical="center" shrinkToFit="1"/>
    </xf>
    <xf numFmtId="0" fontId="4" fillId="0" borderId="243" xfId="0" applyNumberFormat="1" applyFont="1" applyBorder="1" applyAlignment="1">
      <alignment horizontal="distributed" vertical="center" shrinkToFit="1"/>
    </xf>
    <xf numFmtId="0" fontId="4" fillId="0" borderId="75" xfId="0" applyNumberFormat="1" applyFont="1" applyBorder="1" applyAlignment="1">
      <alignment horizontal="distributed" vertical="center" shrinkToFit="1"/>
    </xf>
    <xf numFmtId="49" fontId="22" fillId="32" borderId="74" xfId="0" applyNumberFormat="1" applyFont="1" applyFill="1" applyBorder="1" applyAlignment="1">
      <alignment horizontal="center" vertical="center" shrinkToFit="1"/>
    </xf>
    <xf numFmtId="0" fontId="22" fillId="32" borderId="74" xfId="0" applyNumberFormat="1" applyFont="1" applyFill="1" applyBorder="1" applyAlignment="1">
      <alignment horizontal="center" vertical="center" shrinkToFit="1"/>
    </xf>
    <xf numFmtId="0" fontId="22" fillId="32" borderId="246" xfId="0" applyNumberFormat="1" applyFont="1" applyFill="1" applyBorder="1" applyAlignment="1">
      <alignment horizontal="center" vertical="center" shrinkToFit="1"/>
    </xf>
    <xf numFmtId="20" fontId="0" fillId="32" borderId="100" xfId="0" applyNumberFormat="1" applyFont="1" applyFill="1" applyBorder="1" applyAlignment="1">
      <alignment horizontal="center" vertical="center" shrinkToFit="1"/>
    </xf>
    <xf numFmtId="20" fontId="0" fillId="32" borderId="74" xfId="0" applyNumberFormat="1" applyFont="1" applyFill="1" applyBorder="1" applyAlignment="1">
      <alignment horizontal="center" vertical="center" shrinkToFit="1"/>
    </xf>
    <xf numFmtId="20" fontId="0" fillId="32" borderId="77" xfId="0" applyNumberFormat="1" applyFont="1" applyFill="1" applyBorder="1" applyAlignment="1">
      <alignment horizontal="center" vertical="center" shrinkToFit="1"/>
    </xf>
    <xf numFmtId="0" fontId="22" fillId="0" borderId="140" xfId="0" applyFont="1" applyBorder="1" applyAlignment="1">
      <alignment horizontal="center" vertical="center" shrinkToFit="1"/>
    </xf>
    <xf numFmtId="0" fontId="27" fillId="0" borderId="262" xfId="0" applyFont="1" applyBorder="1" applyAlignment="1">
      <alignment horizontal="center" vertical="center" shrinkToFit="1"/>
    </xf>
    <xf numFmtId="49" fontId="5" fillId="0" borderId="263" xfId="0" applyNumberFormat="1" applyFont="1" applyBorder="1" applyAlignment="1">
      <alignment horizontal="distributed" vertical="center" shrinkToFit="1"/>
    </xf>
    <xf numFmtId="0" fontId="5" fillId="0" borderId="263" xfId="0" applyNumberFormat="1" applyFont="1" applyBorder="1" applyAlignment="1">
      <alignment horizontal="distributed" vertical="center" shrinkToFit="1"/>
    </xf>
    <xf numFmtId="0" fontId="5" fillId="0" borderId="139" xfId="0" applyNumberFormat="1" applyFont="1" applyBorder="1" applyAlignment="1">
      <alignment horizontal="distributed" vertical="center" shrinkToFit="1"/>
    </xf>
    <xf numFmtId="0" fontId="22" fillId="0" borderId="138" xfId="0" applyFont="1" applyBorder="1" applyAlignment="1">
      <alignment horizontal="center" vertical="center" shrinkToFit="1"/>
    </xf>
    <xf numFmtId="0" fontId="22" fillId="0" borderId="98" xfId="0" applyFont="1" applyBorder="1" applyAlignment="1">
      <alignment horizontal="center" vertical="center" shrinkToFit="1"/>
    </xf>
    <xf numFmtId="0" fontId="22" fillId="0" borderId="261" xfId="0" applyFont="1" applyBorder="1" applyAlignment="1">
      <alignment horizontal="center" vertical="center" shrinkToFit="1"/>
    </xf>
    <xf numFmtId="49" fontId="22" fillId="32" borderId="78" xfId="0" applyNumberFormat="1" applyFont="1" applyFill="1" applyBorder="1" applyAlignment="1">
      <alignment horizontal="center" vertical="center" shrinkToFit="1"/>
    </xf>
    <xf numFmtId="0" fontId="22" fillId="32" borderId="78" xfId="0" applyNumberFormat="1" applyFont="1" applyFill="1" applyBorder="1" applyAlignment="1">
      <alignment horizontal="center" vertical="center" shrinkToFit="1"/>
    </xf>
    <xf numFmtId="0" fontId="22" fillId="32" borderId="264" xfId="0" applyNumberFormat="1" applyFont="1" applyFill="1" applyBorder="1" applyAlignment="1">
      <alignment horizontal="center" vertical="center" shrinkToFit="1"/>
    </xf>
    <xf numFmtId="20" fontId="4" fillId="0" borderId="265" xfId="0" applyNumberFormat="1" applyFont="1" applyBorder="1" applyAlignment="1">
      <alignment horizontal="center" vertical="center" shrinkToFit="1"/>
    </xf>
    <xf numFmtId="20" fontId="4" fillId="0" borderId="247" xfId="0" applyNumberFormat="1" applyFont="1" applyBorder="1" applyAlignment="1">
      <alignment horizontal="center" vertical="center" shrinkToFit="1"/>
    </xf>
    <xf numFmtId="20" fontId="4" fillId="0" borderId="266" xfId="0" applyNumberFormat="1" applyFont="1" applyBorder="1" applyAlignment="1">
      <alignment horizontal="center" vertical="center" shrinkToFit="1"/>
    </xf>
    <xf numFmtId="49" fontId="5" fillId="0" borderId="117" xfId="0" applyNumberFormat="1" applyFont="1" applyBorder="1" applyAlignment="1">
      <alignment horizontal="distributed" vertical="center" shrinkToFit="1"/>
    </xf>
    <xf numFmtId="0" fontId="5" fillId="0" borderId="267" xfId="0" applyNumberFormat="1" applyFont="1" applyBorder="1" applyAlignment="1">
      <alignment horizontal="distributed" vertical="center" shrinkToFit="1"/>
    </xf>
    <xf numFmtId="49" fontId="5" fillId="0" borderId="267" xfId="0" applyNumberFormat="1" applyFont="1" applyBorder="1" applyAlignment="1">
      <alignment horizontal="distributed" vertical="center" shrinkToFit="1"/>
    </xf>
    <xf numFmtId="0" fontId="5" fillId="0" borderId="116" xfId="0" applyNumberFormat="1" applyFont="1" applyBorder="1" applyAlignment="1">
      <alignment horizontal="distributed" vertical="center" shrinkToFit="1"/>
    </xf>
    <xf numFmtId="0" fontId="4" fillId="0" borderId="263" xfId="0" applyFont="1" applyBorder="1" applyAlignment="1">
      <alignment horizontal="distributed" vertical="center" shrinkToFit="1"/>
    </xf>
    <xf numFmtId="0" fontId="4" fillId="0" borderId="139" xfId="0" applyFont="1" applyBorder="1" applyAlignment="1">
      <alignment horizontal="distributed" vertical="center" shrinkToFit="1"/>
    </xf>
    <xf numFmtId="49" fontId="5" fillId="0" borderId="80" xfId="0" applyNumberFormat="1" applyFont="1" applyBorder="1" applyAlignment="1">
      <alignment horizontal="distributed" vertical="center" shrinkToFit="1"/>
    </xf>
    <xf numFmtId="0" fontId="5" fillId="0" borderId="268" xfId="0" applyNumberFormat="1" applyFont="1" applyBorder="1" applyAlignment="1">
      <alignment horizontal="distributed" vertical="center" shrinkToFit="1"/>
    </xf>
    <xf numFmtId="49" fontId="5" fillId="0" borderId="268" xfId="0" applyNumberFormat="1" applyFont="1" applyBorder="1" applyAlignment="1">
      <alignment horizontal="distributed" vertical="center" shrinkToFit="1"/>
    </xf>
    <xf numFmtId="0" fontId="5" fillId="0" borderId="79" xfId="0" applyNumberFormat="1" applyFont="1" applyBorder="1" applyAlignment="1">
      <alignment horizontal="distributed" vertical="center" shrinkToFit="1"/>
    </xf>
    <xf numFmtId="49" fontId="22" fillId="32" borderId="67" xfId="0" applyNumberFormat="1" applyFont="1" applyFill="1" applyBorder="1" applyAlignment="1">
      <alignment horizontal="center" vertical="center" shrinkToFit="1"/>
    </xf>
    <xf numFmtId="0" fontId="22" fillId="32" borderId="67" xfId="0" applyNumberFormat="1" applyFont="1" applyFill="1" applyBorder="1" applyAlignment="1">
      <alignment horizontal="center" vertical="center" shrinkToFit="1"/>
    </xf>
    <xf numFmtId="0" fontId="22" fillId="32" borderId="245" xfId="0" applyNumberFormat="1" applyFont="1" applyFill="1" applyBorder="1" applyAlignment="1">
      <alignment horizontal="center" vertical="center" shrinkToFit="1"/>
    </xf>
    <xf numFmtId="49" fontId="5" fillId="0" borderId="72" xfId="0" applyNumberFormat="1" applyFont="1" applyBorder="1" applyAlignment="1">
      <alignment horizontal="distributed" vertical="center" shrinkToFit="1"/>
    </xf>
    <xf numFmtId="0" fontId="5" fillId="0" borderId="249" xfId="0" applyNumberFormat="1" applyFont="1" applyBorder="1" applyAlignment="1">
      <alignment horizontal="distributed" vertical="center" shrinkToFit="1"/>
    </xf>
    <xf numFmtId="49" fontId="5" fillId="0" borderId="249" xfId="0" applyNumberFormat="1" applyFont="1" applyBorder="1" applyAlignment="1">
      <alignment horizontal="distributed" vertical="center" shrinkToFit="1"/>
    </xf>
    <xf numFmtId="0" fontId="5" fillId="0" borderId="126" xfId="0" applyNumberFormat="1" applyFont="1" applyBorder="1" applyAlignment="1">
      <alignment horizontal="distributed" vertical="center" shrinkToFit="1"/>
    </xf>
    <xf numFmtId="0" fontId="4" fillId="0" borderId="82" xfId="0" applyFont="1" applyBorder="1" applyAlignment="1">
      <alignment horizontal="distributed" vertical="center" shrinkToFit="1"/>
    </xf>
    <xf numFmtId="20" fontId="4" fillId="0" borderId="269" xfId="0" applyNumberFormat="1" applyFont="1" applyBorder="1" applyAlignment="1">
      <alignment horizontal="center" vertical="center" shrinkToFit="1"/>
    </xf>
    <xf numFmtId="20" fontId="4" fillId="0" borderId="270" xfId="0" applyNumberFormat="1" applyFont="1" applyBorder="1" applyAlignment="1">
      <alignment horizontal="center" vertical="center" shrinkToFit="1"/>
    </xf>
    <xf numFmtId="20" fontId="4" fillId="0" borderId="271" xfId="0" applyNumberFormat="1" applyFont="1" applyBorder="1" applyAlignment="1">
      <alignment horizontal="center" vertical="center" shrinkToFit="1"/>
    </xf>
    <xf numFmtId="49" fontId="5" fillId="0" borderId="243" xfId="0" applyNumberFormat="1" applyFont="1" applyBorder="1" applyAlignment="1">
      <alignment horizontal="distributed" vertical="center" shrinkToFit="1"/>
    </xf>
    <xf numFmtId="0" fontId="5" fillId="0" borderId="75" xfId="0" applyFont="1" applyBorder="1" applyAlignment="1">
      <alignment horizontal="distributed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distributed" vertical="center" shrinkToFit="1"/>
    </xf>
    <xf numFmtId="0" fontId="5" fillId="0" borderId="80" xfId="0" applyFont="1" applyBorder="1" applyAlignment="1">
      <alignment horizontal="distributed" vertical="center" shrinkToFit="1"/>
    </xf>
    <xf numFmtId="0" fontId="5" fillId="0" borderId="79" xfId="0" applyFont="1" applyBorder="1" applyAlignment="1">
      <alignment horizontal="distributed" vertical="center" shrinkToFit="1"/>
    </xf>
    <xf numFmtId="0" fontId="22" fillId="0" borderId="272" xfId="0" applyFont="1" applyBorder="1" applyAlignment="1">
      <alignment horizontal="center" vertical="center" shrinkToFit="1"/>
    </xf>
    <xf numFmtId="0" fontId="22" fillId="0" borderId="78" xfId="0" applyFont="1" applyBorder="1" applyAlignment="1">
      <alignment horizontal="center" vertical="center" shrinkToFit="1"/>
    </xf>
    <xf numFmtId="0" fontId="22" fillId="0" borderId="264" xfId="0" applyFont="1" applyBorder="1" applyAlignment="1">
      <alignment horizontal="center" vertical="center" shrinkToFit="1"/>
    </xf>
    <xf numFmtId="0" fontId="4" fillId="0" borderId="244" xfId="0" applyFont="1" applyBorder="1" applyAlignment="1">
      <alignment horizontal="distributed" vertical="center" shrinkToFit="1"/>
    </xf>
    <xf numFmtId="0" fontId="4" fillId="0" borderId="263" xfId="0" applyFont="1" applyBorder="1" applyAlignment="1">
      <alignment horizontal="distributed" vertical="center" shrinkToFit="1"/>
    </xf>
    <xf numFmtId="0" fontId="4" fillId="0" borderId="139" xfId="0" applyFont="1" applyBorder="1" applyAlignment="1">
      <alignment horizontal="distributed" vertical="center" shrinkToFit="1"/>
    </xf>
    <xf numFmtId="0" fontId="5" fillId="0" borderId="92" xfId="0" applyFont="1" applyBorder="1" applyAlignment="1">
      <alignment horizontal="distributed" vertical="center" shrinkToFit="1"/>
    </xf>
    <xf numFmtId="0" fontId="5" fillId="0" borderId="273" xfId="0" applyFont="1" applyBorder="1" applyAlignment="1">
      <alignment horizontal="distributed" vertical="center" shrinkToFit="1"/>
    </xf>
    <xf numFmtId="0" fontId="5" fillId="0" borderId="91" xfId="0" applyFont="1" applyBorder="1" applyAlignment="1">
      <alignment horizontal="distributed" vertical="center" shrinkToFit="1"/>
    </xf>
    <xf numFmtId="0" fontId="4" fillId="0" borderId="242" xfId="0" applyFont="1" applyBorder="1" applyAlignment="1">
      <alignment horizontal="distributed" vertical="center" shrinkToFit="1"/>
    </xf>
    <xf numFmtId="0" fontId="4" fillId="0" borderId="88" xfId="0" applyFont="1" applyBorder="1" applyAlignment="1">
      <alignment horizontal="distributed" vertical="center" shrinkToFit="1"/>
    </xf>
    <xf numFmtId="0" fontId="4" fillId="0" borderId="89" xfId="0" applyFont="1" applyBorder="1" applyAlignment="1">
      <alignment horizontal="distributed" vertical="center" shrinkToFit="1"/>
    </xf>
    <xf numFmtId="0" fontId="22" fillId="0" borderId="90" xfId="0" applyFont="1" applyBorder="1" applyAlignment="1">
      <alignment horizontal="center" vertical="center" shrinkToFit="1"/>
    </xf>
    <xf numFmtId="0" fontId="22" fillId="0" borderId="2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distributed" vertical="center" shrinkToFit="1"/>
    </xf>
    <xf numFmtId="0" fontId="4" fillId="0" borderId="275" xfId="0" applyFont="1" applyBorder="1" applyAlignment="1">
      <alignment horizontal="distributed" vertical="center" shrinkToFit="1"/>
    </xf>
    <xf numFmtId="0" fontId="4" fillId="0" borderId="275" xfId="0" applyFont="1" applyBorder="1" applyAlignment="1">
      <alignment horizontal="distributed" vertical="center" shrinkToFit="1"/>
    </xf>
    <xf numFmtId="0" fontId="4" fillId="0" borderId="100" xfId="0" applyFont="1" applyBorder="1" applyAlignment="1">
      <alignment horizontal="distributed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246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22" fillId="0" borderId="250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180" fontId="29" fillId="0" borderId="0" xfId="0" applyNumberFormat="1" applyFont="1" applyBorder="1" applyAlignment="1">
      <alignment horizontal="left" shrinkToFit="1"/>
    </xf>
    <xf numFmtId="0" fontId="22" fillId="0" borderId="98" xfId="0" applyFont="1" applyBorder="1" applyAlignment="1">
      <alignment horizontal="center" vertical="center" shrinkToFit="1"/>
    </xf>
    <xf numFmtId="0" fontId="22" fillId="0" borderId="98" xfId="0" applyFont="1" applyBorder="1" applyAlignment="1">
      <alignment horizontal="center" vertical="center" shrinkToFit="1"/>
    </xf>
    <xf numFmtId="0" fontId="22" fillId="0" borderId="261" xfId="0" applyFont="1" applyBorder="1" applyAlignment="1">
      <alignment horizontal="center" vertical="center" shrinkToFit="1"/>
    </xf>
    <xf numFmtId="20" fontId="4" fillId="0" borderId="276" xfId="0" applyNumberFormat="1" applyFont="1" applyBorder="1" applyAlignment="1">
      <alignment horizontal="center" vertical="center" shrinkToFit="1"/>
    </xf>
    <xf numFmtId="20" fontId="4" fillId="0" borderId="95" xfId="0" applyNumberFormat="1" applyFont="1" applyBorder="1" applyAlignment="1">
      <alignment horizontal="center" vertical="center" shrinkToFit="1"/>
    </xf>
    <xf numFmtId="20" fontId="4" fillId="0" borderId="96" xfId="0" applyNumberFormat="1" applyFont="1" applyBorder="1" applyAlignment="1">
      <alignment horizontal="center" vertical="center" shrinkToFit="1"/>
    </xf>
    <xf numFmtId="0" fontId="5" fillId="0" borderId="144" xfId="0" applyFont="1" applyBorder="1" applyAlignment="1">
      <alignment horizontal="distributed" vertical="center" shrinkToFit="1"/>
    </xf>
    <xf numFmtId="0" fontId="5" fillId="0" borderId="277" xfId="0" applyFont="1" applyBorder="1" applyAlignment="1">
      <alignment horizontal="distributed" vertical="center" shrinkToFit="1"/>
    </xf>
    <xf numFmtId="0" fontId="5" fillId="0" borderId="142" xfId="0" applyFont="1" applyBorder="1" applyAlignment="1">
      <alignment horizontal="distributed" vertical="center" shrinkToFit="1"/>
    </xf>
    <xf numFmtId="0" fontId="22" fillId="0" borderId="143" xfId="0" applyFont="1" applyBorder="1" applyAlignment="1">
      <alignment horizontal="center" vertical="center" shrinkToFit="1"/>
    </xf>
    <xf numFmtId="0" fontId="22" fillId="0" borderId="278" xfId="0" applyFont="1" applyBorder="1" applyAlignment="1">
      <alignment horizontal="center" vertical="center" shrinkToFit="1"/>
    </xf>
    <xf numFmtId="0" fontId="22" fillId="0" borderId="140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22" fillId="0" borderId="250" xfId="0" applyFont="1" applyBorder="1" applyAlignment="1">
      <alignment horizontal="center" vertical="center" shrinkToFit="1"/>
    </xf>
    <xf numFmtId="0" fontId="22" fillId="0" borderId="279" xfId="0" applyFont="1" applyBorder="1" applyAlignment="1">
      <alignment horizontal="center" vertical="center" shrinkToFit="1"/>
    </xf>
    <xf numFmtId="0" fontId="0" fillId="0" borderId="239" xfId="0" applyFont="1" applyBorder="1" applyAlignment="1">
      <alignment horizontal="center" vertical="center" textRotation="255" shrinkToFit="1"/>
    </xf>
    <xf numFmtId="0" fontId="0" fillId="0" borderId="135" xfId="0" applyFont="1" applyBorder="1" applyAlignment="1">
      <alignment horizontal="center" vertical="center" textRotation="255" shrinkToFit="1"/>
    </xf>
    <xf numFmtId="0" fontId="0" fillId="0" borderId="58" xfId="0" applyFont="1" applyBorder="1" applyAlignment="1">
      <alignment horizontal="center" vertical="center" textRotation="255" shrinkToFit="1"/>
    </xf>
    <xf numFmtId="0" fontId="0" fillId="0" borderId="26" xfId="0" applyFont="1" applyBorder="1" applyAlignment="1">
      <alignment horizontal="center" vertical="center" textRotation="255" shrinkToFit="1"/>
    </xf>
    <xf numFmtId="0" fontId="0" fillId="0" borderId="59" xfId="0" applyFont="1" applyBorder="1" applyAlignment="1">
      <alignment horizontal="center" vertical="center" textRotation="255" shrinkToFit="1"/>
    </xf>
    <xf numFmtId="0" fontId="0" fillId="0" borderId="57" xfId="0" applyFont="1" applyBorder="1" applyAlignment="1">
      <alignment horizontal="center" vertical="center" textRotation="255" shrinkToFit="1"/>
    </xf>
    <xf numFmtId="0" fontId="0" fillId="0" borderId="0" xfId="0" applyFont="1" applyAlignment="1">
      <alignment horizontal="distributed" vertical="center" shrinkToFit="1"/>
    </xf>
    <xf numFmtId="49" fontId="0" fillId="0" borderId="0" xfId="0" applyNumberFormat="1" applyFont="1" applyAlignment="1">
      <alignment horizontal="distributed" vertical="center" shrinkToFit="1"/>
    </xf>
    <xf numFmtId="0" fontId="27" fillId="0" borderId="118" xfId="0" applyFont="1" applyFill="1" applyBorder="1" applyAlignment="1">
      <alignment horizontal="center" vertical="center" shrinkToFit="1"/>
    </xf>
    <xf numFmtId="20" fontId="0" fillId="0" borderId="126" xfId="0" applyNumberFormat="1" applyFont="1" applyBorder="1" applyAlignment="1">
      <alignment horizontal="center" vertical="center" shrinkToFit="1"/>
    </xf>
    <xf numFmtId="20" fontId="0" fillId="0" borderId="70" xfId="0" applyNumberFormat="1" applyFont="1" applyBorder="1" applyAlignment="1">
      <alignment horizontal="center" vertical="center" shrinkToFit="1"/>
    </xf>
    <xf numFmtId="20" fontId="0" fillId="0" borderId="71" xfId="0" applyNumberFormat="1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distributed" vertical="center" shrinkToFit="1"/>
    </xf>
    <xf numFmtId="0" fontId="32" fillId="0" borderId="244" xfId="0" applyFont="1" applyBorder="1" applyAlignment="1">
      <alignment horizontal="distributed" vertical="center" shrinkToFit="1"/>
    </xf>
    <xf numFmtId="0" fontId="0" fillId="0" borderId="113" xfId="0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2" xfId="0" applyBorder="1" applyAlignment="1">
      <alignment horizontal="distributed" vertical="center" shrinkToFit="1"/>
    </xf>
    <xf numFmtId="0" fontId="22" fillId="0" borderId="111" xfId="0" applyFont="1" applyBorder="1" applyAlignment="1">
      <alignment horizontal="center" vertical="center" shrinkToFit="1"/>
    </xf>
    <xf numFmtId="0" fontId="22" fillId="0" borderId="113" xfId="0" applyFont="1" applyBorder="1" applyAlignment="1">
      <alignment horizontal="center" vertical="center" shrinkToFit="1"/>
    </xf>
    <xf numFmtId="0" fontId="22" fillId="0" borderId="280" xfId="0" applyFont="1" applyBorder="1" applyAlignment="1">
      <alignment horizontal="center" vertical="center" shrinkToFit="1"/>
    </xf>
    <xf numFmtId="0" fontId="32" fillId="0" borderId="108" xfId="0" applyFont="1" applyBorder="1" applyAlignment="1">
      <alignment horizontal="distributed" vertical="center" shrinkToFit="1"/>
    </xf>
    <xf numFmtId="0" fontId="32" fillId="0" borderId="109" xfId="0" applyFont="1" applyBorder="1" applyAlignment="1">
      <alignment horizontal="distributed" vertical="center" shrinkToFit="1"/>
    </xf>
    <xf numFmtId="0" fontId="36" fillId="0" borderId="281" xfId="0" applyFont="1" applyBorder="1" applyAlignment="1">
      <alignment horizontal="center" vertical="center" shrinkToFit="1"/>
    </xf>
    <xf numFmtId="0" fontId="36" fillId="0" borderId="90" xfId="0" applyFont="1" applyBorder="1" applyAlignment="1">
      <alignment horizontal="center" vertical="center" shrinkToFit="1"/>
    </xf>
    <xf numFmtId="0" fontId="36" fillId="0" borderId="274" xfId="0" applyFont="1" applyBorder="1" applyAlignment="1">
      <alignment horizontal="center" vertical="center" shrinkToFit="1"/>
    </xf>
    <xf numFmtId="0" fontId="36" fillId="0" borderId="282" xfId="0" applyFont="1" applyBorder="1" applyAlignment="1">
      <alignment horizontal="center" vertical="center" shrinkToFit="1"/>
    </xf>
    <xf numFmtId="0" fontId="36" fillId="0" borderId="102" xfId="0" applyFont="1" applyBorder="1" applyAlignment="1">
      <alignment horizontal="center" vertical="center" shrinkToFit="1"/>
    </xf>
    <xf numFmtId="0" fontId="36" fillId="0" borderId="283" xfId="0" applyFont="1" applyBorder="1" applyAlignment="1">
      <alignment horizontal="center" vertical="center" shrinkToFit="1"/>
    </xf>
    <xf numFmtId="0" fontId="0" fillId="0" borderId="75" xfId="0" applyBorder="1" applyAlignment="1">
      <alignment horizontal="distributed" vertical="center" shrinkToFit="1"/>
    </xf>
    <xf numFmtId="0" fontId="0" fillId="0" borderId="53" xfId="0" applyFont="1" applyBorder="1" applyAlignment="1">
      <alignment horizontal="distributed" vertical="center" shrinkToFit="1"/>
    </xf>
    <xf numFmtId="0" fontId="22" fillId="0" borderId="284" xfId="0" applyFont="1" applyBorder="1" applyAlignment="1">
      <alignment horizontal="center" vertical="center" shrinkToFit="1"/>
    </xf>
    <xf numFmtId="0" fontId="22" fillId="0" borderId="106" xfId="0" applyFont="1" applyBorder="1" applyAlignment="1">
      <alignment horizontal="center" vertical="center" shrinkToFit="1"/>
    </xf>
    <xf numFmtId="0" fontId="22" fillId="0" borderId="108" xfId="0" applyFont="1" applyBorder="1" applyAlignment="1">
      <alignment horizontal="center" vertical="center" shrinkToFit="1"/>
    </xf>
    <xf numFmtId="0" fontId="22" fillId="0" borderId="285" xfId="0" applyFont="1" applyBorder="1" applyAlignment="1">
      <alignment horizontal="center" vertical="center" shrinkToFit="1"/>
    </xf>
    <xf numFmtId="0" fontId="36" fillId="0" borderId="272" xfId="0" applyFont="1" applyBorder="1" applyAlignment="1">
      <alignment horizontal="center" vertical="center" shrinkToFit="1"/>
    </xf>
    <xf numFmtId="0" fontId="36" fillId="0" borderId="78" xfId="0" applyFont="1" applyBorder="1" applyAlignment="1">
      <alignment horizontal="center" vertical="center" shrinkToFit="1"/>
    </xf>
    <xf numFmtId="0" fontId="36" fillId="0" borderId="264" xfId="0" applyFont="1" applyBorder="1" applyAlignment="1">
      <alignment horizontal="center" vertical="center" shrinkToFit="1"/>
    </xf>
    <xf numFmtId="0" fontId="32" fillId="0" borderId="91" xfId="0" applyFont="1" applyBorder="1" applyAlignment="1">
      <alignment horizontal="distributed" vertical="center" shrinkToFit="1"/>
    </xf>
    <xf numFmtId="0" fontId="32" fillId="0" borderId="90" xfId="0" applyFont="1" applyBorder="1" applyAlignment="1">
      <alignment horizontal="distributed" vertical="center" shrinkToFit="1"/>
    </xf>
    <xf numFmtId="0" fontId="36" fillId="0" borderId="286" xfId="0" applyFont="1" applyBorder="1" applyAlignment="1">
      <alignment horizontal="center" vertical="center" shrinkToFit="1"/>
    </xf>
    <xf numFmtId="0" fontId="36" fillId="0" borderId="122" xfId="0" applyFont="1" applyBorder="1" applyAlignment="1">
      <alignment horizontal="center" vertical="center" shrinkToFit="1"/>
    </xf>
    <xf numFmtId="0" fontId="36" fillId="0" borderId="287" xfId="0" applyFont="1" applyBorder="1" applyAlignment="1">
      <alignment horizontal="center" vertical="center" shrinkToFit="1"/>
    </xf>
    <xf numFmtId="0" fontId="32" fillId="0" borderId="103" xfId="0" applyFont="1" applyBorder="1" applyAlignment="1">
      <alignment horizontal="distributed" vertical="center" shrinkToFit="1"/>
    </xf>
    <xf numFmtId="0" fontId="32" fillId="0" borderId="102" xfId="0" applyFont="1" applyBorder="1" applyAlignment="1">
      <alignment horizontal="distributed" vertical="center" shrinkToFit="1"/>
    </xf>
    <xf numFmtId="0" fontId="0" fillId="0" borderId="53" xfId="0" applyBorder="1" applyAlignment="1">
      <alignment horizontal="distributed" vertical="center" shrinkToFit="1"/>
    </xf>
    <xf numFmtId="0" fontId="0" fillId="0" borderId="76" xfId="0" applyFont="1" applyBorder="1" applyAlignment="1">
      <alignment horizontal="distributed" vertical="center" shrinkToFit="1"/>
    </xf>
    <xf numFmtId="0" fontId="36" fillId="0" borderId="140" xfId="0" applyFont="1" applyBorder="1" applyAlignment="1">
      <alignment horizontal="center" vertical="center" shrinkToFit="1"/>
    </xf>
    <xf numFmtId="0" fontId="36" fillId="0" borderId="70" xfId="0" applyFont="1" applyBorder="1" applyAlignment="1">
      <alignment horizontal="center" vertical="center" shrinkToFit="1"/>
    </xf>
    <xf numFmtId="0" fontId="36" fillId="0" borderId="250" xfId="0" applyFont="1" applyBorder="1" applyAlignment="1">
      <alignment horizontal="center" vertical="center" shrinkToFit="1"/>
    </xf>
    <xf numFmtId="0" fontId="32" fillId="0" borderId="104" xfId="0" applyFont="1" applyBorder="1" applyAlignment="1">
      <alignment horizontal="distributed" vertical="center" shrinkToFit="1"/>
    </xf>
    <xf numFmtId="0" fontId="32" fillId="0" borderId="92" xfId="0" applyFont="1" applyBorder="1" applyAlignment="1">
      <alignment horizontal="distributed" vertical="center" shrinkToFit="1"/>
    </xf>
    <xf numFmtId="0" fontId="32" fillId="0" borderId="107" xfId="0" applyFont="1" applyBorder="1" applyAlignment="1">
      <alignment horizontal="distributed" vertical="center" shrinkToFit="1"/>
    </xf>
    <xf numFmtId="20" fontId="0" fillId="0" borderId="100" xfId="0" applyNumberFormat="1" applyFont="1" applyBorder="1" applyAlignment="1">
      <alignment horizontal="center" vertical="center" shrinkToFit="1"/>
    </xf>
    <xf numFmtId="20" fontId="0" fillId="0" borderId="74" xfId="0" applyNumberFormat="1" applyFont="1" applyBorder="1" applyAlignment="1">
      <alignment horizontal="center" vertical="center" shrinkToFit="1"/>
    </xf>
    <xf numFmtId="20" fontId="0" fillId="0" borderId="77" xfId="0" applyNumberFormat="1" applyFont="1" applyBorder="1" applyAlignment="1">
      <alignment horizontal="center" vertical="center" shrinkToFit="1"/>
    </xf>
    <xf numFmtId="0" fontId="32" fillId="0" borderId="100" xfId="0" applyFont="1" applyBorder="1" applyAlignment="1">
      <alignment horizontal="distributed" vertical="center" shrinkToFit="1"/>
    </xf>
    <xf numFmtId="0" fontId="32" fillId="0" borderId="74" xfId="0" applyFont="1" applyBorder="1" applyAlignment="1">
      <alignment horizontal="distributed" vertical="center" shrinkToFit="1"/>
    </xf>
    <xf numFmtId="0" fontId="27" fillId="0" borderId="288" xfId="0" applyFont="1" applyBorder="1" applyAlignment="1">
      <alignment horizontal="center" vertical="center" shrinkToFit="1"/>
    </xf>
    <xf numFmtId="0" fontId="27" fillId="0" borderId="289" xfId="0" applyFont="1" applyBorder="1" applyAlignment="1">
      <alignment horizontal="center" vertical="center" shrinkToFit="1"/>
    </xf>
    <xf numFmtId="49" fontId="22" fillId="0" borderId="70" xfId="0" applyNumberFormat="1" applyFont="1" applyBorder="1" applyAlignment="1">
      <alignment horizontal="center" vertical="center" shrinkToFit="1"/>
    </xf>
    <xf numFmtId="0" fontId="32" fillId="0" borderId="68" xfId="0" applyFont="1" applyBorder="1" applyAlignment="1">
      <alignment horizontal="distributed" vertical="center" shrinkToFit="1"/>
    </xf>
    <xf numFmtId="0" fontId="0" fillId="0" borderId="244" xfId="0" applyBorder="1" applyAlignment="1">
      <alignment horizontal="distributed" vertical="center" shrinkToFit="1"/>
    </xf>
    <xf numFmtId="0" fontId="0" fillId="0" borderId="244" xfId="0" applyFont="1" applyBorder="1" applyAlignment="1">
      <alignment horizontal="distributed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32" fillId="0" borderId="73" xfId="0" applyFont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20" fontId="0" fillId="0" borderId="68" xfId="0" applyNumberFormat="1" applyFont="1" applyBorder="1" applyAlignment="1">
      <alignment horizontal="center" vertical="center" shrinkToFit="1"/>
    </xf>
    <xf numFmtId="20" fontId="0" fillId="0" borderId="67" xfId="0" applyNumberFormat="1" applyFont="1" applyBorder="1" applyAlignment="1">
      <alignment horizontal="center" vertical="center" shrinkToFit="1"/>
    </xf>
    <xf numFmtId="20" fontId="0" fillId="0" borderId="69" xfId="0" applyNumberFormat="1" applyFont="1" applyBorder="1" applyAlignment="1">
      <alignment horizontal="center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20" fontId="0" fillId="0" borderId="103" xfId="0" applyNumberFormat="1" applyFont="1" applyBorder="1" applyAlignment="1">
      <alignment horizontal="center" vertical="center" shrinkToFit="1"/>
    </xf>
    <xf numFmtId="20" fontId="0" fillId="0" borderId="102" xfId="0" applyNumberFormat="1" applyFont="1" applyBorder="1" applyAlignment="1">
      <alignment horizontal="center" vertical="center" shrinkToFit="1"/>
    </xf>
    <xf numFmtId="20" fontId="0" fillId="0" borderId="105" xfId="0" applyNumberFormat="1" applyFont="1" applyBorder="1" applyAlignment="1">
      <alignment horizontal="center" vertical="center" shrinkToFit="1"/>
    </xf>
    <xf numFmtId="0" fontId="0" fillId="0" borderId="6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36" fillId="0" borderId="106" xfId="0" applyFont="1" applyBorder="1" applyAlignment="1">
      <alignment horizontal="center" vertical="center" shrinkToFit="1"/>
    </xf>
    <xf numFmtId="0" fontId="36" fillId="0" borderId="108" xfId="0" applyFont="1" applyBorder="1" applyAlignment="1">
      <alignment horizontal="center" vertical="center" shrinkToFit="1"/>
    </xf>
    <xf numFmtId="0" fontId="36" fillId="0" borderId="285" xfId="0" applyFont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0" fontId="0" fillId="0" borderId="139" xfId="0" applyNumberFormat="1" applyFont="1" applyBorder="1" applyAlignment="1">
      <alignment horizontal="center" vertical="center" shrinkToFit="1"/>
    </xf>
    <xf numFmtId="20" fontId="0" fillId="0" borderId="98" xfId="0" applyNumberFormat="1" applyFont="1" applyBorder="1" applyAlignment="1">
      <alignment horizontal="center" vertical="center" shrinkToFit="1"/>
    </xf>
    <xf numFmtId="20" fontId="0" fillId="0" borderId="99" xfId="0" applyNumberFormat="1" applyFont="1" applyBorder="1" applyAlignment="1">
      <alignment horizontal="center" vertical="center" shrinkToFit="1"/>
    </xf>
    <xf numFmtId="49" fontId="36" fillId="0" borderId="98" xfId="0" applyNumberFormat="1" applyFont="1" applyBorder="1" applyAlignment="1">
      <alignment horizontal="center" vertical="center" shrinkToFit="1"/>
    </xf>
    <xf numFmtId="0" fontId="36" fillId="0" borderId="98" xfId="0" applyFont="1" applyBorder="1" applyAlignment="1">
      <alignment horizontal="center" vertical="center" shrinkToFit="1"/>
    </xf>
    <xf numFmtId="0" fontId="36" fillId="0" borderId="261" xfId="0" applyFont="1" applyBorder="1" applyAlignment="1">
      <alignment horizontal="center" vertical="center" shrinkToFit="1"/>
    </xf>
    <xf numFmtId="0" fontId="36" fillId="0" borderId="138" xfId="0" applyFont="1" applyBorder="1" applyAlignment="1">
      <alignment horizontal="center" vertical="center" shrinkToFit="1"/>
    </xf>
    <xf numFmtId="49" fontId="36" fillId="0" borderId="70" xfId="0" applyNumberFormat="1" applyFont="1" applyBorder="1" applyAlignment="1">
      <alignment horizontal="center" vertical="center" shrinkToFit="1"/>
    </xf>
    <xf numFmtId="0" fontId="0" fillId="0" borderId="117" xfId="0" applyBorder="1" applyAlignment="1">
      <alignment horizontal="distributed" vertical="center" shrinkToFit="1"/>
    </xf>
    <xf numFmtId="0" fontId="0" fillId="0" borderId="267" xfId="0" applyFont="1" applyBorder="1" applyAlignment="1">
      <alignment horizontal="distributed" vertical="center" shrinkToFit="1"/>
    </xf>
    <xf numFmtId="0" fontId="0" fillId="0" borderId="267" xfId="0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22" fillId="0" borderId="0" xfId="0" applyFont="1" applyFill="1" applyBorder="1" applyAlignment="1">
      <alignment horizontal="center" vertical="center" shrinkToFit="1"/>
    </xf>
    <xf numFmtId="20" fontId="0" fillId="0" borderId="276" xfId="0" applyNumberFormat="1" applyBorder="1" applyAlignment="1">
      <alignment horizontal="center" vertical="center" shrinkToFit="1"/>
    </xf>
    <xf numFmtId="20" fontId="0" fillId="0" borderId="95" xfId="0" applyNumberFormat="1" applyBorder="1" applyAlignment="1">
      <alignment horizontal="center" vertical="center" shrinkToFit="1"/>
    </xf>
    <xf numFmtId="20" fontId="0" fillId="0" borderId="96" xfId="0" applyNumberFormat="1" applyBorder="1" applyAlignment="1">
      <alignment horizontal="center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276" xfId="0" applyFont="1" applyBorder="1" applyAlignment="1">
      <alignment horizontal="distributed" vertical="center" shrinkToFit="1"/>
    </xf>
    <xf numFmtId="0" fontId="22" fillId="0" borderId="290" xfId="0" applyFont="1" applyBorder="1" applyAlignment="1">
      <alignment horizontal="center" vertical="center" shrinkToFit="1"/>
    </xf>
    <xf numFmtId="0" fontId="22" fillId="0" borderId="95" xfId="0" applyFont="1" applyBorder="1" applyAlignment="1">
      <alignment horizontal="center" vertical="center" shrinkToFit="1"/>
    </xf>
    <xf numFmtId="0" fontId="22" fillId="0" borderId="291" xfId="0" applyFont="1" applyBorder="1" applyAlignment="1">
      <alignment horizontal="center" vertical="center" shrinkToFit="1"/>
    </xf>
    <xf numFmtId="20" fontId="0" fillId="0" borderId="265" xfId="0" applyNumberFormat="1" applyBorder="1" applyAlignment="1">
      <alignment horizontal="center" vertical="center" shrinkToFit="1"/>
    </xf>
    <xf numFmtId="20" fontId="0" fillId="0" borderId="247" xfId="0" applyNumberFormat="1" applyBorder="1" applyAlignment="1">
      <alignment horizontal="center" vertical="center" shrinkToFit="1"/>
    </xf>
    <xf numFmtId="20" fontId="0" fillId="0" borderId="266" xfId="0" applyNumberFormat="1" applyBorder="1" applyAlignment="1">
      <alignment horizontal="center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2" xfId="0" applyFont="1" applyBorder="1" applyAlignment="1">
      <alignment horizontal="distributed" vertical="center" shrinkToFit="1"/>
    </xf>
    <xf numFmtId="0" fontId="0" fillId="0" borderId="126" xfId="0" applyFont="1" applyBorder="1" applyAlignment="1">
      <alignment horizontal="distributed" vertical="center" shrinkToFit="1"/>
    </xf>
    <xf numFmtId="20" fontId="0" fillId="0" borderId="126" xfId="0" applyNumberFormat="1" applyBorder="1" applyAlignment="1">
      <alignment horizontal="center" vertical="center" shrinkToFit="1"/>
    </xf>
    <xf numFmtId="20" fontId="0" fillId="0" borderId="70" xfId="0" applyNumberFormat="1" applyBorder="1" applyAlignment="1">
      <alignment horizontal="center" vertical="center" shrinkToFit="1"/>
    </xf>
    <xf numFmtId="20" fontId="0" fillId="0" borderId="71" xfId="0" applyNumberFormat="1" applyBorder="1" applyAlignment="1">
      <alignment horizontal="center" vertical="center" shrinkToFit="1"/>
    </xf>
    <xf numFmtId="0" fontId="22" fillId="0" borderId="118" xfId="0" applyFont="1" applyBorder="1" applyAlignment="1">
      <alignment horizontal="center" vertical="center" shrinkToFit="1"/>
    </xf>
    <xf numFmtId="20" fontId="0" fillId="0" borderId="118" xfId="0" applyNumberFormat="1" applyBorder="1" applyAlignment="1">
      <alignment horizontal="center" vertical="center" shrinkToFit="1"/>
    </xf>
    <xf numFmtId="0" fontId="0" fillId="32" borderId="279" xfId="0" applyFill="1" applyBorder="1" applyAlignment="1">
      <alignment horizontal="left" vertical="center" indent="2" shrinkToFit="1"/>
    </xf>
    <xf numFmtId="0" fontId="0" fillId="32" borderId="74" xfId="0" applyFill="1" applyBorder="1" applyAlignment="1">
      <alignment horizontal="left" vertical="center" indent="2" shrinkToFit="1"/>
    </xf>
    <xf numFmtId="0" fontId="0" fillId="32" borderId="77" xfId="0" applyFill="1" applyBorder="1" applyAlignment="1">
      <alignment horizontal="left" vertical="center" indent="2" shrinkToFit="1"/>
    </xf>
    <xf numFmtId="0" fontId="0" fillId="0" borderId="118" xfId="0" applyFont="1" applyBorder="1" applyAlignment="1">
      <alignment horizontal="distributed" vertical="center" shrinkToFit="1"/>
    </xf>
    <xf numFmtId="0" fontId="22" fillId="0" borderId="292" xfId="0" applyFont="1" applyBorder="1" applyAlignment="1">
      <alignment horizontal="center" vertical="center" shrinkToFit="1"/>
    </xf>
    <xf numFmtId="0" fontId="22" fillId="0" borderId="247" xfId="0" applyFont="1" applyBorder="1" applyAlignment="1">
      <alignment horizontal="center" vertical="center" shrinkToFit="1"/>
    </xf>
    <xf numFmtId="0" fontId="22" fillId="0" borderId="24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0</xdr:rowOff>
    </xdr:from>
    <xdr:ext cx="8572500" cy="381000"/>
    <xdr:sp>
      <xdr:nvSpPr>
        <xdr:cNvPr id="1" name="Text Box 8"/>
        <xdr:cNvSpPr txBox="1">
          <a:spLocks noChangeArrowheads="1"/>
        </xdr:cNvSpPr>
      </xdr:nvSpPr>
      <xdr:spPr>
        <a:xfrm>
          <a:off x="361950" y="7410450"/>
          <a:ext cx="8572500" cy="381000"/>
        </a:xfrm>
        <a:prstGeom prst="rect">
          <a:avLst/>
        </a:prstGeom>
        <a:solidFill>
          <a:srgbClr val="C0C0C0">
            <a:alpha val="3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閉会式は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A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チームベスト４のチームと各団５名の参加で行います。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DL85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AO86" sqref="AO86"/>
    </sheetView>
  </sheetViews>
  <sheetFormatPr defaultColWidth="9.00390625" defaultRowHeight="13.5"/>
  <cols>
    <col min="1" max="1" width="1.12109375" style="105" customWidth="1"/>
    <col min="2" max="28" width="2.25390625" style="105" customWidth="1"/>
    <col min="29" max="30" width="1.12109375" style="105" customWidth="1"/>
    <col min="31" max="57" width="2.25390625" style="105" customWidth="1"/>
    <col min="58" max="58" width="1.12109375" style="105" customWidth="1"/>
    <col min="59" max="60" width="2.25390625" style="105" customWidth="1"/>
    <col min="61" max="72" width="0.6171875" style="2" customWidth="1"/>
    <col min="73" max="88" width="0.6171875" style="3" customWidth="1"/>
    <col min="89" max="100" width="0.6171875" style="2" customWidth="1"/>
    <col min="101" max="101" width="0.6171875" style="1" customWidth="1"/>
    <col min="102" max="116" width="0.6171875" style="2" customWidth="1"/>
    <col min="117" max="122" width="2.25390625" style="2" customWidth="1"/>
    <col min="123" max="16384" width="9.00390625" style="2" customWidth="1"/>
  </cols>
  <sheetData>
    <row r="1" spans="1:58" ht="6" customHeight="1">
      <c r="A1" s="161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</row>
    <row r="2" spans="1:116" s="4" customFormat="1" ht="18.75" customHeight="1" thickBot="1">
      <c r="A2" s="689"/>
      <c r="B2" s="689"/>
      <c r="C2" s="689"/>
      <c r="D2" s="689"/>
      <c r="E2" s="689"/>
      <c r="F2" s="689"/>
      <c r="G2" s="690" t="s">
        <v>200</v>
      </c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91"/>
      <c r="AP2" s="691"/>
      <c r="AQ2" s="691"/>
      <c r="AR2" s="691"/>
      <c r="AS2" s="691"/>
      <c r="AT2" s="691"/>
      <c r="AU2" s="691"/>
      <c r="AV2" s="691"/>
      <c r="AW2" s="691"/>
      <c r="AX2" s="691"/>
      <c r="AY2" s="691"/>
      <c r="AZ2" s="691"/>
      <c r="BA2" s="687" t="s">
        <v>62</v>
      </c>
      <c r="BB2" s="688"/>
      <c r="BC2" s="688"/>
      <c r="BD2" s="688"/>
      <c r="BE2" s="688"/>
      <c r="BF2" s="688"/>
      <c r="BG2" s="106"/>
      <c r="BH2" s="106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</row>
    <row r="3" spans="1:116" s="4" customFormat="1" ht="18" thickTop="1">
      <c r="A3" s="686" t="s">
        <v>201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6"/>
      <c r="AE3" s="686"/>
      <c r="AF3" s="686"/>
      <c r="AG3" s="686"/>
      <c r="AH3" s="686"/>
      <c r="AI3" s="686"/>
      <c r="AJ3" s="686"/>
      <c r="AK3" s="686"/>
      <c r="AL3" s="686"/>
      <c r="AM3" s="686"/>
      <c r="AN3" s="686"/>
      <c r="AO3" s="686"/>
      <c r="AP3" s="686"/>
      <c r="AQ3" s="686"/>
      <c r="AR3" s="686"/>
      <c r="AS3" s="686"/>
      <c r="AT3" s="686"/>
      <c r="AU3" s="686"/>
      <c r="AV3" s="686"/>
      <c r="AW3" s="686"/>
      <c r="AX3" s="686"/>
      <c r="AY3" s="686"/>
      <c r="AZ3" s="686"/>
      <c r="BA3" s="686"/>
      <c r="BB3" s="686"/>
      <c r="BC3" s="686"/>
      <c r="BD3" s="686"/>
      <c r="BE3" s="686"/>
      <c r="BF3" s="686"/>
      <c r="BG3" s="106"/>
      <c r="BH3" s="106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</row>
    <row r="4" spans="1:116" s="4" customFormat="1" ht="17.25" customHeight="1">
      <c r="A4" s="107"/>
      <c r="B4" s="517" t="s">
        <v>63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645"/>
      <c r="AW4" s="645"/>
      <c r="AX4" s="645"/>
      <c r="AY4" s="645"/>
      <c r="AZ4" s="645"/>
      <c r="BA4" s="646"/>
      <c r="BB4" s="646"/>
      <c r="BC4" s="646"/>
      <c r="BD4" s="646"/>
      <c r="BE4" s="646"/>
      <c r="BF4" s="646"/>
      <c r="BG4" s="106"/>
      <c r="BH4" s="106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</row>
    <row r="5" spans="1:116" s="4" customFormat="1" ht="14.25">
      <c r="A5" s="107"/>
      <c r="B5" s="109"/>
      <c r="C5" s="692" t="s">
        <v>26</v>
      </c>
      <c r="D5" s="692"/>
      <c r="E5" s="692"/>
      <c r="F5" s="692"/>
      <c r="G5" s="692"/>
      <c r="H5" s="692"/>
      <c r="I5" s="692"/>
      <c r="J5" s="692"/>
      <c r="K5" s="693"/>
      <c r="L5" s="692" t="s">
        <v>24</v>
      </c>
      <c r="M5" s="692"/>
      <c r="N5" s="692"/>
      <c r="O5" s="692"/>
      <c r="P5" s="692"/>
      <c r="Q5" s="692"/>
      <c r="R5" s="692"/>
      <c r="S5" s="692"/>
      <c r="T5" s="693"/>
      <c r="U5" s="692" t="s">
        <v>27</v>
      </c>
      <c r="V5" s="692"/>
      <c r="W5" s="692"/>
      <c r="X5" s="692"/>
      <c r="Y5" s="692"/>
      <c r="Z5" s="692"/>
      <c r="AA5" s="692"/>
      <c r="AB5" s="692"/>
      <c r="AC5" s="692"/>
      <c r="AD5" s="692"/>
      <c r="AE5" s="692"/>
      <c r="AF5" s="692"/>
      <c r="AG5" s="692"/>
      <c r="AH5" s="692"/>
      <c r="AI5" s="692"/>
      <c r="AJ5" s="692"/>
      <c r="AK5" s="692"/>
      <c r="AL5" s="693"/>
      <c r="AM5" s="692" t="s">
        <v>24</v>
      </c>
      <c r="AN5" s="692"/>
      <c r="AO5" s="692"/>
      <c r="AP5" s="692"/>
      <c r="AQ5" s="692"/>
      <c r="AR5" s="692"/>
      <c r="AS5" s="692"/>
      <c r="AT5" s="692"/>
      <c r="AU5" s="693"/>
      <c r="AV5" s="685" t="s">
        <v>26</v>
      </c>
      <c r="AW5" s="685"/>
      <c r="AX5" s="685"/>
      <c r="AY5" s="685"/>
      <c r="AZ5" s="685"/>
      <c r="BA5" s="685"/>
      <c r="BB5" s="685"/>
      <c r="BC5" s="685"/>
      <c r="BD5" s="685"/>
      <c r="BE5" s="108"/>
      <c r="BF5" s="108"/>
      <c r="BG5" s="106"/>
      <c r="BH5" s="106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</row>
    <row r="6" spans="1:116" s="4" customFormat="1" ht="14.25">
      <c r="A6" s="107"/>
      <c r="B6" s="107"/>
      <c r="C6" s="674" t="s">
        <v>202</v>
      </c>
      <c r="D6" s="675"/>
      <c r="E6" s="675"/>
      <c r="F6" s="675"/>
      <c r="G6" s="675"/>
      <c r="H6" s="675"/>
      <c r="I6" s="675"/>
      <c r="J6" s="675"/>
      <c r="K6" s="676"/>
      <c r="L6" s="677">
        <v>41013</v>
      </c>
      <c r="M6" s="677"/>
      <c r="N6" s="677"/>
      <c r="O6" s="677"/>
      <c r="P6" s="677"/>
      <c r="Q6" s="677"/>
      <c r="R6" s="677"/>
      <c r="S6" s="677"/>
      <c r="T6" s="678"/>
      <c r="U6" s="677">
        <v>41014</v>
      </c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77"/>
      <c r="AM6" s="677">
        <v>41013</v>
      </c>
      <c r="AN6" s="677"/>
      <c r="AO6" s="677"/>
      <c r="AP6" s="677"/>
      <c r="AQ6" s="677"/>
      <c r="AR6" s="677"/>
      <c r="AS6" s="677"/>
      <c r="AT6" s="677"/>
      <c r="AU6" s="678"/>
      <c r="AV6" s="674" t="s">
        <v>202</v>
      </c>
      <c r="AW6" s="675"/>
      <c r="AX6" s="675"/>
      <c r="AY6" s="675"/>
      <c r="AZ6" s="675"/>
      <c r="BA6" s="675"/>
      <c r="BB6" s="675"/>
      <c r="BC6" s="675"/>
      <c r="BD6" s="676"/>
      <c r="BE6" s="107"/>
      <c r="BF6" s="107"/>
      <c r="BG6" s="106"/>
      <c r="BH6" s="106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</row>
    <row r="7" spans="1:116" s="4" customFormat="1" ht="9.75" customHeight="1" thickBot="1">
      <c r="A7" s="107"/>
      <c r="B7" s="107"/>
      <c r="C7" s="638" t="s">
        <v>100</v>
      </c>
      <c r="D7" s="601"/>
      <c r="E7" s="601"/>
      <c r="F7" s="601"/>
      <c r="G7" s="639"/>
      <c r="H7" s="680" t="s">
        <v>28</v>
      </c>
      <c r="I7" s="162"/>
      <c r="J7" s="163"/>
      <c r="K7" s="107"/>
      <c r="L7" s="107"/>
      <c r="M7" s="107"/>
      <c r="N7" s="682" t="s">
        <v>204</v>
      </c>
      <c r="O7" s="684"/>
      <c r="P7" s="684"/>
      <c r="Q7" s="684"/>
      <c r="R7" s="684"/>
      <c r="S7" s="107"/>
      <c r="T7" s="110"/>
      <c r="U7" s="662" t="s">
        <v>142</v>
      </c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4"/>
      <c r="AM7" s="111"/>
      <c r="AN7" s="104"/>
      <c r="AO7" s="682" t="s">
        <v>203</v>
      </c>
      <c r="AP7" s="683"/>
      <c r="AQ7" s="683"/>
      <c r="AR7" s="683"/>
      <c r="AS7" s="683"/>
      <c r="AT7" s="107"/>
      <c r="AU7" s="107"/>
      <c r="AV7" s="112"/>
      <c r="AW7" s="163"/>
      <c r="AX7" s="167"/>
      <c r="AY7" s="631" t="s">
        <v>215</v>
      </c>
      <c r="AZ7" s="600" t="s">
        <v>88</v>
      </c>
      <c r="BA7" s="601"/>
      <c r="BB7" s="601"/>
      <c r="BC7" s="601"/>
      <c r="BD7" s="602"/>
      <c r="BE7" s="107"/>
      <c r="BF7" s="107"/>
      <c r="BG7" s="106"/>
      <c r="BH7" s="106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3"/>
      <c r="CK7" s="2"/>
      <c r="CL7" s="2"/>
      <c r="CM7" s="2"/>
      <c r="CN7" s="2"/>
      <c r="CO7" s="2"/>
      <c r="CP7" s="2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</row>
    <row r="8" spans="1:116" s="4" customFormat="1" ht="9.75" customHeight="1">
      <c r="A8" s="107"/>
      <c r="B8" s="107"/>
      <c r="C8" s="657"/>
      <c r="D8" s="596"/>
      <c r="E8" s="596"/>
      <c r="F8" s="596"/>
      <c r="G8" s="656"/>
      <c r="H8" s="681"/>
      <c r="I8" s="112"/>
      <c r="J8" s="164"/>
      <c r="K8" s="107"/>
      <c r="L8" s="107"/>
      <c r="M8" s="107"/>
      <c r="N8" s="684"/>
      <c r="O8" s="684"/>
      <c r="P8" s="684"/>
      <c r="Q8" s="684"/>
      <c r="R8" s="684"/>
      <c r="S8" s="107"/>
      <c r="T8" s="110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4"/>
      <c r="AM8" s="111"/>
      <c r="AN8" s="104"/>
      <c r="AO8" s="683"/>
      <c r="AP8" s="683"/>
      <c r="AQ8" s="683"/>
      <c r="AR8" s="683"/>
      <c r="AS8" s="683"/>
      <c r="AT8" s="107"/>
      <c r="AU8" s="112"/>
      <c r="AV8" s="165"/>
      <c r="AW8" s="107"/>
      <c r="AX8" s="107"/>
      <c r="AY8" s="632"/>
      <c r="AZ8" s="598"/>
      <c r="BA8" s="598"/>
      <c r="BB8" s="598"/>
      <c r="BC8" s="598"/>
      <c r="BD8" s="599"/>
      <c r="BE8" s="107"/>
      <c r="BF8" s="107"/>
      <c r="BG8" s="106"/>
      <c r="BH8" s="106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3"/>
      <c r="CK8" s="2"/>
      <c r="CL8" s="2"/>
      <c r="CM8" s="2"/>
      <c r="CN8" s="2"/>
      <c r="CO8" s="2"/>
      <c r="CP8" s="2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</row>
    <row r="9" spans="1:116" s="4" customFormat="1" ht="9.75" customHeight="1" thickBot="1">
      <c r="A9" s="107"/>
      <c r="B9" s="107"/>
      <c r="C9" s="638" t="s">
        <v>87</v>
      </c>
      <c r="D9" s="601"/>
      <c r="E9" s="601"/>
      <c r="F9" s="601"/>
      <c r="G9" s="639"/>
      <c r="H9" s="659" t="s">
        <v>30</v>
      </c>
      <c r="I9" s="162"/>
      <c r="J9" s="166"/>
      <c r="K9" s="167"/>
      <c r="L9" s="638"/>
      <c r="M9" s="600"/>
      <c r="N9" s="600"/>
      <c r="O9" s="600"/>
      <c r="P9" s="651"/>
      <c r="Q9" s="649" t="s">
        <v>31</v>
      </c>
      <c r="R9" s="168"/>
      <c r="S9" s="163"/>
      <c r="T9" s="104"/>
      <c r="U9" s="104"/>
      <c r="V9" s="113"/>
      <c r="W9" s="113"/>
      <c r="X9" s="114"/>
      <c r="Y9" s="112"/>
      <c r="Z9" s="112"/>
      <c r="AA9" s="104"/>
      <c r="AB9" s="107"/>
      <c r="AC9" s="107"/>
      <c r="AD9" s="107"/>
      <c r="AE9" s="107"/>
      <c r="AF9" s="107"/>
      <c r="AG9" s="107"/>
      <c r="AH9" s="112"/>
      <c r="AI9" s="112"/>
      <c r="AJ9" s="114"/>
      <c r="AK9" s="114"/>
      <c r="AL9" s="112"/>
      <c r="AM9" s="111"/>
      <c r="AN9" s="172"/>
      <c r="AO9" s="171"/>
      <c r="AP9" s="619" t="s">
        <v>32</v>
      </c>
      <c r="AQ9" s="600"/>
      <c r="AR9" s="600"/>
      <c r="AS9" s="600"/>
      <c r="AT9" s="600"/>
      <c r="AU9" s="616"/>
      <c r="AV9" s="194"/>
      <c r="AW9" s="163"/>
      <c r="AX9" s="167"/>
      <c r="AY9" s="614" t="s">
        <v>216</v>
      </c>
      <c r="AZ9" s="595" t="s">
        <v>86</v>
      </c>
      <c r="BA9" s="596"/>
      <c r="BB9" s="596"/>
      <c r="BC9" s="596"/>
      <c r="BD9" s="597"/>
      <c r="BE9" s="107"/>
      <c r="BF9" s="107"/>
      <c r="BG9" s="106"/>
      <c r="BH9" s="106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3"/>
      <c r="CA9" s="3"/>
      <c r="CB9" s="3"/>
      <c r="CC9" s="3"/>
      <c r="CD9" s="3"/>
      <c r="CE9" s="3"/>
      <c r="CF9" s="3"/>
      <c r="CG9" s="3"/>
      <c r="CH9" s="160"/>
      <c r="CI9" s="160"/>
      <c r="CJ9" s="3"/>
      <c r="CK9" s="2"/>
      <c r="CL9" s="2"/>
      <c r="CM9" s="2"/>
      <c r="CN9" s="2"/>
      <c r="CO9" s="2"/>
      <c r="CP9" s="2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</row>
    <row r="10" spans="1:116" s="4" customFormat="1" ht="9.75" customHeight="1">
      <c r="A10" s="107"/>
      <c r="B10" s="107"/>
      <c r="C10" s="640"/>
      <c r="D10" s="598"/>
      <c r="E10" s="598"/>
      <c r="F10" s="598"/>
      <c r="G10" s="641"/>
      <c r="H10" s="637"/>
      <c r="I10" s="112"/>
      <c r="J10" s="165"/>
      <c r="K10" s="107"/>
      <c r="L10" s="652"/>
      <c r="M10" s="617"/>
      <c r="N10" s="617"/>
      <c r="O10" s="617"/>
      <c r="P10" s="653"/>
      <c r="Q10" s="650"/>
      <c r="R10" s="104"/>
      <c r="S10" s="164"/>
      <c r="T10" s="104"/>
      <c r="U10" s="104"/>
      <c r="V10" s="113"/>
      <c r="W10" s="113"/>
      <c r="X10" s="114"/>
      <c r="Y10" s="112"/>
      <c r="Z10" s="112"/>
      <c r="AA10" s="104"/>
      <c r="AB10" s="112"/>
      <c r="AC10" s="107"/>
      <c r="AD10" s="107"/>
      <c r="AE10" s="107"/>
      <c r="AF10" s="107"/>
      <c r="AG10" s="107"/>
      <c r="AH10" s="112"/>
      <c r="AI10" s="112"/>
      <c r="AJ10" s="114"/>
      <c r="AK10" s="114"/>
      <c r="AL10" s="112"/>
      <c r="AM10" s="169"/>
      <c r="AN10" s="104"/>
      <c r="AO10" s="104"/>
      <c r="AP10" s="620"/>
      <c r="AQ10" s="617"/>
      <c r="AR10" s="617"/>
      <c r="AS10" s="617"/>
      <c r="AT10" s="617"/>
      <c r="AU10" s="618"/>
      <c r="AV10" s="193"/>
      <c r="AW10" s="107"/>
      <c r="AX10" s="107"/>
      <c r="AY10" s="615"/>
      <c r="AZ10" s="596"/>
      <c r="BA10" s="596"/>
      <c r="BB10" s="596"/>
      <c r="BC10" s="596"/>
      <c r="BD10" s="597"/>
      <c r="BE10" s="107"/>
      <c r="BF10" s="107"/>
      <c r="BG10" s="106"/>
      <c r="BH10" s="106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3"/>
      <c r="CA10" s="3"/>
      <c r="CB10" s="3"/>
      <c r="CC10" s="3"/>
      <c r="CD10" s="3"/>
      <c r="CE10" s="3"/>
      <c r="CF10" s="3"/>
      <c r="CG10" s="3"/>
      <c r="CH10" s="160"/>
      <c r="CI10" s="160"/>
      <c r="CJ10" s="3"/>
      <c r="CK10" s="2"/>
      <c r="CL10" s="2"/>
      <c r="CM10" s="2"/>
      <c r="CN10" s="2"/>
      <c r="CO10" s="2"/>
      <c r="CP10" s="2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</row>
    <row r="11" spans="1:116" s="4" customFormat="1" ht="9.75" customHeight="1" thickBot="1">
      <c r="A11" s="107"/>
      <c r="B11" s="107"/>
      <c r="C11" s="655" t="s">
        <v>99</v>
      </c>
      <c r="D11" s="596"/>
      <c r="E11" s="596"/>
      <c r="F11" s="596"/>
      <c r="G11" s="656"/>
      <c r="H11" s="644" t="s">
        <v>34</v>
      </c>
      <c r="I11" s="162"/>
      <c r="J11" s="166"/>
      <c r="K11" s="107"/>
      <c r="L11" s="338"/>
      <c r="M11" s="338"/>
      <c r="N11" s="338"/>
      <c r="O11" s="338"/>
      <c r="P11" s="338"/>
      <c r="Q11" s="107"/>
      <c r="R11" s="115"/>
      <c r="S11" s="165"/>
      <c r="T11" s="104"/>
      <c r="U11" s="621" t="s">
        <v>0</v>
      </c>
      <c r="V11" s="622"/>
      <c r="W11" s="113"/>
      <c r="X11" s="115"/>
      <c r="Y11" s="112"/>
      <c r="Z11" s="112"/>
      <c r="AA11" s="104"/>
      <c r="AB11" s="112"/>
      <c r="AC11" s="107"/>
      <c r="AD11" s="107"/>
      <c r="AE11" s="107"/>
      <c r="AF11" s="107"/>
      <c r="AG11" s="107"/>
      <c r="AH11" s="112"/>
      <c r="AI11" s="112"/>
      <c r="AJ11" s="114"/>
      <c r="AK11" s="621" t="s">
        <v>1</v>
      </c>
      <c r="AL11" s="622"/>
      <c r="AM11" s="169"/>
      <c r="AN11" s="104"/>
      <c r="AO11" s="104"/>
      <c r="AP11" s="116"/>
      <c r="AQ11" s="339"/>
      <c r="AR11" s="338"/>
      <c r="AS11" s="338"/>
      <c r="AT11" s="338"/>
      <c r="AU11" s="340"/>
      <c r="AV11" s="165"/>
      <c r="AW11" s="187"/>
      <c r="AX11" s="167"/>
      <c r="AY11" s="631" t="s">
        <v>217</v>
      </c>
      <c r="AZ11" s="600" t="s">
        <v>73</v>
      </c>
      <c r="BA11" s="601"/>
      <c r="BB11" s="601"/>
      <c r="BC11" s="601"/>
      <c r="BD11" s="602"/>
      <c r="BE11" s="107"/>
      <c r="BF11" s="107"/>
      <c r="BG11" s="106"/>
      <c r="BH11" s="106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3"/>
      <c r="CA11" s="3"/>
      <c r="CB11" s="3"/>
      <c r="CC11" s="3"/>
      <c r="CD11" s="3"/>
      <c r="CE11" s="3"/>
      <c r="CF11" s="3"/>
      <c r="CG11" s="3"/>
      <c r="CH11" s="160"/>
      <c r="CI11" s="160"/>
      <c r="CJ11" s="3"/>
      <c r="CK11" s="2"/>
      <c r="CL11" s="2"/>
      <c r="CM11" s="2"/>
      <c r="CN11" s="2"/>
      <c r="CO11" s="2"/>
      <c r="CP11" s="2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</row>
    <row r="12" spans="1:116" s="4" customFormat="1" ht="9.75" customHeight="1">
      <c r="A12" s="107"/>
      <c r="B12" s="107"/>
      <c r="C12" s="657"/>
      <c r="D12" s="596"/>
      <c r="E12" s="596"/>
      <c r="F12" s="596"/>
      <c r="G12" s="656"/>
      <c r="H12" s="644"/>
      <c r="I12" s="112"/>
      <c r="J12" s="107"/>
      <c r="K12" s="107"/>
      <c r="L12" s="338"/>
      <c r="M12" s="338"/>
      <c r="N12" s="338"/>
      <c r="O12" s="338"/>
      <c r="P12" s="338"/>
      <c r="Q12" s="107"/>
      <c r="R12" s="117"/>
      <c r="S12" s="165"/>
      <c r="T12" s="104"/>
      <c r="U12" s="623"/>
      <c r="V12" s="624"/>
      <c r="W12" s="113"/>
      <c r="X12" s="117"/>
      <c r="Y12" s="112"/>
      <c r="Z12" s="112"/>
      <c r="AA12" s="104"/>
      <c r="AB12" s="112"/>
      <c r="AC12" s="107"/>
      <c r="AD12" s="107"/>
      <c r="AE12" s="107"/>
      <c r="AF12" s="118"/>
      <c r="AG12" s="118"/>
      <c r="AH12" s="119"/>
      <c r="AI12" s="112"/>
      <c r="AJ12" s="114"/>
      <c r="AK12" s="623"/>
      <c r="AL12" s="624"/>
      <c r="AM12" s="169"/>
      <c r="AN12" s="104"/>
      <c r="AO12" s="104"/>
      <c r="AP12" s="116"/>
      <c r="AQ12" s="339"/>
      <c r="AR12" s="338"/>
      <c r="AS12" s="338"/>
      <c r="AT12" s="338"/>
      <c r="AU12" s="340"/>
      <c r="AV12" s="107"/>
      <c r="AW12" s="107"/>
      <c r="AX12" s="107"/>
      <c r="AY12" s="632"/>
      <c r="AZ12" s="598"/>
      <c r="BA12" s="598"/>
      <c r="BB12" s="598"/>
      <c r="BC12" s="598"/>
      <c r="BD12" s="599"/>
      <c r="BE12" s="107"/>
      <c r="BF12" s="107"/>
      <c r="BG12" s="106"/>
      <c r="BH12" s="106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3"/>
      <c r="CA12" s="3"/>
      <c r="CB12" s="3"/>
      <c r="CC12" s="3"/>
      <c r="CD12" s="3"/>
      <c r="CE12" s="3"/>
      <c r="CF12" s="3"/>
      <c r="CG12" s="3"/>
      <c r="CH12" s="160"/>
      <c r="CI12" s="160"/>
      <c r="CJ12" s="3"/>
      <c r="CK12" s="2"/>
      <c r="CL12" s="2"/>
      <c r="CM12" s="2"/>
      <c r="CN12" s="2"/>
      <c r="CO12" s="2"/>
      <c r="CP12" s="2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</row>
    <row r="13" spans="1:116" s="4" customFormat="1" ht="9.75" customHeight="1" thickBot="1">
      <c r="A13" s="107"/>
      <c r="B13" s="107"/>
      <c r="C13" s="638" t="s">
        <v>77</v>
      </c>
      <c r="D13" s="601"/>
      <c r="E13" s="601"/>
      <c r="F13" s="601"/>
      <c r="G13" s="639"/>
      <c r="H13" s="659" t="s">
        <v>35</v>
      </c>
      <c r="I13" s="162"/>
      <c r="J13" s="163"/>
      <c r="K13" s="107"/>
      <c r="L13" s="338"/>
      <c r="M13" s="338"/>
      <c r="N13" s="338"/>
      <c r="O13" s="338"/>
      <c r="P13" s="338"/>
      <c r="Q13" s="107"/>
      <c r="R13" s="116"/>
      <c r="S13" s="165"/>
      <c r="T13" s="104"/>
      <c r="U13" s="625"/>
      <c r="V13" s="626"/>
      <c r="W13" s="113"/>
      <c r="X13" s="114"/>
      <c r="Y13" s="112"/>
      <c r="Z13" s="112"/>
      <c r="AA13" s="104"/>
      <c r="AB13" s="112"/>
      <c r="AC13" s="112"/>
      <c r="AD13" s="112"/>
      <c r="AE13" s="112"/>
      <c r="AF13" s="112"/>
      <c r="AG13" s="112"/>
      <c r="AH13" s="112"/>
      <c r="AI13" s="112"/>
      <c r="AJ13" s="114"/>
      <c r="AK13" s="625"/>
      <c r="AL13" s="626"/>
      <c r="AM13" s="169"/>
      <c r="AN13" s="104"/>
      <c r="AO13" s="104"/>
      <c r="AP13" s="114"/>
      <c r="AQ13" s="339"/>
      <c r="AR13" s="338"/>
      <c r="AS13" s="338"/>
      <c r="AT13" s="338"/>
      <c r="AU13" s="338"/>
      <c r="AV13" s="112"/>
      <c r="AW13" s="163"/>
      <c r="AX13" s="167"/>
      <c r="AY13" s="614" t="s">
        <v>218</v>
      </c>
      <c r="AZ13" s="595" t="s">
        <v>93</v>
      </c>
      <c r="BA13" s="596"/>
      <c r="BB13" s="596"/>
      <c r="BC13" s="596"/>
      <c r="BD13" s="597"/>
      <c r="BE13" s="107"/>
      <c r="BF13" s="107"/>
      <c r="BG13" s="106"/>
      <c r="BH13" s="106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3"/>
      <c r="CA13" s="3"/>
      <c r="CB13" s="3"/>
      <c r="CC13" s="3"/>
      <c r="CD13" s="3"/>
      <c r="CE13" s="3"/>
      <c r="CF13" s="3"/>
      <c r="CG13" s="3"/>
      <c r="CH13" s="160"/>
      <c r="CI13" s="160"/>
      <c r="CJ13" s="3"/>
      <c r="CK13" s="2"/>
      <c r="CL13" s="2"/>
      <c r="CM13" s="2"/>
      <c r="CN13" s="2"/>
      <c r="CO13" s="2"/>
      <c r="CP13" s="2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</row>
    <row r="14" spans="1:116" s="4" customFormat="1" ht="9.75" customHeight="1">
      <c r="A14" s="107"/>
      <c r="B14" s="107"/>
      <c r="C14" s="640"/>
      <c r="D14" s="598"/>
      <c r="E14" s="598"/>
      <c r="F14" s="598"/>
      <c r="G14" s="641"/>
      <c r="H14" s="637"/>
      <c r="I14" s="112"/>
      <c r="J14" s="164"/>
      <c r="K14" s="107"/>
      <c r="L14" s="338"/>
      <c r="M14" s="338"/>
      <c r="N14" s="338"/>
      <c r="O14" s="338"/>
      <c r="P14" s="338"/>
      <c r="Q14" s="107"/>
      <c r="R14" s="114"/>
      <c r="S14" s="165"/>
      <c r="T14" s="104"/>
      <c r="U14" s="627"/>
      <c r="V14" s="628"/>
      <c r="W14" s="113"/>
      <c r="X14" s="114"/>
      <c r="Y14" s="112"/>
      <c r="Z14" s="112"/>
      <c r="AA14" s="104"/>
      <c r="AB14" s="112"/>
      <c r="AC14" s="119"/>
      <c r="AD14" s="112"/>
      <c r="AE14" s="112"/>
      <c r="AF14" s="112"/>
      <c r="AG14" s="112"/>
      <c r="AH14" s="112"/>
      <c r="AI14" s="112"/>
      <c r="AJ14" s="114"/>
      <c r="AK14" s="627"/>
      <c r="AL14" s="628"/>
      <c r="AM14" s="169"/>
      <c r="AN14" s="104"/>
      <c r="AO14" s="104"/>
      <c r="AP14" s="114"/>
      <c r="AQ14" s="339"/>
      <c r="AR14" s="338"/>
      <c r="AS14" s="338"/>
      <c r="AT14" s="338"/>
      <c r="AU14" s="340"/>
      <c r="AV14" s="165"/>
      <c r="AW14" s="107"/>
      <c r="AX14" s="107"/>
      <c r="AY14" s="615"/>
      <c r="AZ14" s="596"/>
      <c r="BA14" s="596"/>
      <c r="BB14" s="596"/>
      <c r="BC14" s="596"/>
      <c r="BD14" s="597"/>
      <c r="BE14" s="107"/>
      <c r="BF14" s="107"/>
      <c r="BG14" s="106"/>
      <c r="BH14" s="106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3"/>
      <c r="CA14" s="3"/>
      <c r="CB14" s="3"/>
      <c r="CC14" s="3"/>
      <c r="CD14" s="3"/>
      <c r="CE14" s="3"/>
      <c r="CF14" s="3"/>
      <c r="CG14" s="3"/>
      <c r="CH14" s="160"/>
      <c r="CI14" s="160"/>
      <c r="CJ14" s="3"/>
      <c r="CK14" s="2"/>
      <c r="CL14" s="2"/>
      <c r="CM14" s="2"/>
      <c r="CN14" s="2"/>
      <c r="CO14" s="2"/>
      <c r="CP14" s="2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</row>
    <row r="15" spans="1:116" s="4" customFormat="1" ht="9.75" customHeight="1" thickBot="1">
      <c r="A15" s="107"/>
      <c r="B15" s="107"/>
      <c r="C15" s="655" t="s">
        <v>83</v>
      </c>
      <c r="D15" s="596"/>
      <c r="E15" s="596"/>
      <c r="F15" s="596"/>
      <c r="G15" s="656"/>
      <c r="H15" s="644" t="s">
        <v>36</v>
      </c>
      <c r="I15" s="162"/>
      <c r="J15" s="166"/>
      <c r="K15" s="167"/>
      <c r="L15" s="638"/>
      <c r="M15" s="600"/>
      <c r="N15" s="600"/>
      <c r="O15" s="600"/>
      <c r="P15" s="651"/>
      <c r="Q15" s="649" t="s">
        <v>37</v>
      </c>
      <c r="R15" s="162"/>
      <c r="S15" s="170"/>
      <c r="T15" s="171"/>
      <c r="U15" s="627"/>
      <c r="V15" s="628"/>
      <c r="W15" s="168"/>
      <c r="X15" s="172"/>
      <c r="Y15" s="104"/>
      <c r="Z15" s="104"/>
      <c r="AA15" s="111"/>
      <c r="AB15" s="111"/>
      <c r="AC15" s="112"/>
      <c r="AD15" s="112"/>
      <c r="AE15" s="112"/>
      <c r="AF15" s="112"/>
      <c r="AG15" s="114"/>
      <c r="AH15" s="114"/>
      <c r="AI15" s="163"/>
      <c r="AJ15" s="188"/>
      <c r="AK15" s="627"/>
      <c r="AL15" s="628"/>
      <c r="AM15" s="192"/>
      <c r="AN15" s="172"/>
      <c r="AO15" s="171"/>
      <c r="AP15" s="619" t="s">
        <v>38</v>
      </c>
      <c r="AQ15" s="600"/>
      <c r="AR15" s="600"/>
      <c r="AS15" s="600"/>
      <c r="AT15" s="600"/>
      <c r="AU15" s="616"/>
      <c r="AV15" s="194"/>
      <c r="AW15" s="163"/>
      <c r="AX15" s="167"/>
      <c r="AY15" s="631" t="s">
        <v>219</v>
      </c>
      <c r="AZ15" s="600" t="s">
        <v>162</v>
      </c>
      <c r="BA15" s="601"/>
      <c r="BB15" s="601"/>
      <c r="BC15" s="601"/>
      <c r="BD15" s="602"/>
      <c r="BE15" s="107"/>
      <c r="BF15" s="107"/>
      <c r="BG15" s="106"/>
      <c r="BH15" s="106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3"/>
      <c r="CA15" s="3"/>
      <c r="CB15" s="3"/>
      <c r="CC15" s="3"/>
      <c r="CD15" s="3"/>
      <c r="CE15" s="3"/>
      <c r="CF15" s="3"/>
      <c r="CG15" s="3"/>
      <c r="CH15" s="160"/>
      <c r="CI15" s="160"/>
      <c r="CJ15" s="3"/>
      <c r="CK15" s="2"/>
      <c r="CL15" s="2"/>
      <c r="CM15" s="2"/>
      <c r="CN15" s="2"/>
      <c r="CO15" s="2"/>
      <c r="CP15" s="2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</row>
    <row r="16" spans="1:116" s="4" customFormat="1" ht="9.75" customHeight="1">
      <c r="A16" s="107"/>
      <c r="B16" s="107"/>
      <c r="C16" s="657"/>
      <c r="D16" s="596"/>
      <c r="E16" s="596"/>
      <c r="F16" s="596"/>
      <c r="G16" s="656"/>
      <c r="H16" s="644"/>
      <c r="I16" s="112"/>
      <c r="J16" s="165"/>
      <c r="K16" s="107"/>
      <c r="L16" s="652"/>
      <c r="M16" s="617"/>
      <c r="N16" s="617"/>
      <c r="O16" s="617"/>
      <c r="P16" s="653"/>
      <c r="Q16" s="650"/>
      <c r="R16" s="112"/>
      <c r="S16" s="169"/>
      <c r="T16" s="120"/>
      <c r="U16" s="627"/>
      <c r="V16" s="628"/>
      <c r="W16" s="104"/>
      <c r="X16" s="111"/>
      <c r="Y16" s="661"/>
      <c r="Z16" s="654"/>
      <c r="AA16" s="111"/>
      <c r="AB16" s="114"/>
      <c r="AC16" s="112"/>
      <c r="AD16" s="112"/>
      <c r="AE16" s="112"/>
      <c r="AF16" s="112"/>
      <c r="AG16" s="633"/>
      <c r="AH16" s="634"/>
      <c r="AI16" s="112"/>
      <c r="AJ16" s="114"/>
      <c r="AK16" s="627"/>
      <c r="AL16" s="628"/>
      <c r="AM16" s="169"/>
      <c r="AN16" s="104"/>
      <c r="AO16" s="104"/>
      <c r="AP16" s="620"/>
      <c r="AQ16" s="617"/>
      <c r="AR16" s="617"/>
      <c r="AS16" s="617"/>
      <c r="AT16" s="617"/>
      <c r="AU16" s="618"/>
      <c r="AV16" s="193"/>
      <c r="AW16" s="107"/>
      <c r="AX16" s="107"/>
      <c r="AY16" s="632"/>
      <c r="AZ16" s="598"/>
      <c r="BA16" s="598"/>
      <c r="BB16" s="598"/>
      <c r="BC16" s="598"/>
      <c r="BD16" s="599"/>
      <c r="BE16" s="107"/>
      <c r="BF16" s="107"/>
      <c r="BG16" s="106"/>
      <c r="BH16" s="106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3"/>
      <c r="CA16" s="3"/>
      <c r="CB16" s="3"/>
      <c r="CC16" s="3"/>
      <c r="CD16" s="3"/>
      <c r="CE16" s="3"/>
      <c r="CF16" s="3"/>
      <c r="CG16" s="3"/>
      <c r="CH16" s="160"/>
      <c r="CI16" s="160"/>
      <c r="CJ16" s="3"/>
      <c r="CK16" s="2"/>
      <c r="CL16" s="2"/>
      <c r="CM16" s="2"/>
      <c r="CN16" s="2"/>
      <c r="CO16" s="2"/>
      <c r="CP16" s="2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</row>
    <row r="17" spans="1:116" s="4" customFormat="1" ht="9.75" customHeight="1" thickBot="1">
      <c r="A17" s="107"/>
      <c r="B17" s="107"/>
      <c r="C17" s="638" t="s">
        <v>161</v>
      </c>
      <c r="D17" s="601"/>
      <c r="E17" s="601"/>
      <c r="F17" s="601"/>
      <c r="G17" s="639"/>
      <c r="H17" s="659" t="s">
        <v>39</v>
      </c>
      <c r="I17" s="162"/>
      <c r="J17" s="166"/>
      <c r="K17" s="107"/>
      <c r="L17" s="338"/>
      <c r="M17" s="338"/>
      <c r="N17" s="338"/>
      <c r="O17" s="338"/>
      <c r="P17" s="338"/>
      <c r="Q17" s="107"/>
      <c r="R17" s="121"/>
      <c r="S17" s="169"/>
      <c r="T17" s="104"/>
      <c r="U17" s="627"/>
      <c r="V17" s="628"/>
      <c r="W17" s="113"/>
      <c r="X17" s="121"/>
      <c r="Y17" s="661"/>
      <c r="Z17" s="654"/>
      <c r="AA17" s="111"/>
      <c r="AB17" s="115"/>
      <c r="AC17" s="112"/>
      <c r="AD17" s="112"/>
      <c r="AE17" s="112"/>
      <c r="AF17" s="122"/>
      <c r="AG17" s="633"/>
      <c r="AH17" s="634"/>
      <c r="AI17" s="112"/>
      <c r="AJ17" s="114"/>
      <c r="AK17" s="627"/>
      <c r="AL17" s="628"/>
      <c r="AM17" s="169"/>
      <c r="AN17" s="104"/>
      <c r="AO17" s="104"/>
      <c r="AP17" s="114"/>
      <c r="AQ17" s="339"/>
      <c r="AR17" s="338"/>
      <c r="AS17" s="338"/>
      <c r="AT17" s="338"/>
      <c r="AU17" s="340"/>
      <c r="AV17" s="165"/>
      <c r="AW17" s="187"/>
      <c r="AX17" s="167"/>
      <c r="AY17" s="614" t="s">
        <v>220</v>
      </c>
      <c r="AZ17" s="595" t="s">
        <v>76</v>
      </c>
      <c r="BA17" s="596"/>
      <c r="BB17" s="596"/>
      <c r="BC17" s="596"/>
      <c r="BD17" s="597"/>
      <c r="BE17" s="107"/>
      <c r="BF17" s="107"/>
      <c r="BG17" s="106"/>
      <c r="BH17" s="106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3"/>
      <c r="CA17" s="3"/>
      <c r="CB17" s="3"/>
      <c r="CC17" s="3"/>
      <c r="CD17" s="3"/>
      <c r="CE17" s="3"/>
      <c r="CF17" s="3"/>
      <c r="CG17" s="3"/>
      <c r="CH17" s="160"/>
      <c r="CI17" s="160"/>
      <c r="CJ17" s="3"/>
      <c r="CK17" s="2"/>
      <c r="CL17" s="2"/>
      <c r="CM17" s="2"/>
      <c r="CN17" s="2"/>
      <c r="CO17" s="2"/>
      <c r="CP17" s="2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</row>
    <row r="18" spans="1:116" s="4" customFormat="1" ht="9.75" customHeight="1">
      <c r="A18" s="107"/>
      <c r="B18" s="107"/>
      <c r="C18" s="640"/>
      <c r="D18" s="598"/>
      <c r="E18" s="598"/>
      <c r="F18" s="598"/>
      <c r="G18" s="641"/>
      <c r="H18" s="637"/>
      <c r="I18" s="112"/>
      <c r="J18" s="107"/>
      <c r="K18" s="107"/>
      <c r="L18" s="338"/>
      <c r="M18" s="338"/>
      <c r="N18" s="338"/>
      <c r="O18" s="338"/>
      <c r="P18" s="338"/>
      <c r="Q18" s="107"/>
      <c r="R18" s="121"/>
      <c r="S18" s="169"/>
      <c r="T18" s="104"/>
      <c r="U18" s="627"/>
      <c r="V18" s="628"/>
      <c r="W18" s="113"/>
      <c r="X18" s="121"/>
      <c r="Y18" s="174"/>
      <c r="Z18" s="123"/>
      <c r="AA18" s="111"/>
      <c r="AB18" s="115"/>
      <c r="AC18" s="112"/>
      <c r="AD18" s="108"/>
      <c r="AE18" s="108"/>
      <c r="AF18" s="122"/>
      <c r="AG18" s="122"/>
      <c r="AH18" s="183"/>
      <c r="AI18" s="112"/>
      <c r="AJ18" s="114"/>
      <c r="AK18" s="627"/>
      <c r="AL18" s="628"/>
      <c r="AM18" s="169"/>
      <c r="AN18" s="104"/>
      <c r="AO18" s="104"/>
      <c r="AP18" s="114"/>
      <c r="AQ18" s="339"/>
      <c r="AR18" s="338"/>
      <c r="AS18" s="338"/>
      <c r="AT18" s="338"/>
      <c r="AU18" s="340"/>
      <c r="AV18" s="107"/>
      <c r="AW18" s="107"/>
      <c r="AX18" s="107"/>
      <c r="AY18" s="615"/>
      <c r="AZ18" s="596"/>
      <c r="BA18" s="596"/>
      <c r="BB18" s="596"/>
      <c r="BC18" s="596"/>
      <c r="BD18" s="597"/>
      <c r="BE18" s="107"/>
      <c r="BF18" s="107"/>
      <c r="BG18" s="106"/>
      <c r="BH18" s="106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3"/>
      <c r="CA18" s="3"/>
      <c r="CB18" s="3"/>
      <c r="CC18" s="3"/>
      <c r="CD18" s="3"/>
      <c r="CE18" s="3"/>
      <c r="CF18" s="3"/>
      <c r="CG18" s="3"/>
      <c r="CH18" s="160"/>
      <c r="CI18" s="160"/>
      <c r="CJ18" s="3"/>
      <c r="CK18" s="2"/>
      <c r="CL18" s="2"/>
      <c r="CM18" s="2"/>
      <c r="CN18" s="2"/>
      <c r="CO18" s="2"/>
      <c r="CP18" s="2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</row>
    <row r="19" spans="1:116" s="4" customFormat="1" ht="9.75" customHeight="1" thickBot="1">
      <c r="A19" s="107"/>
      <c r="B19" s="107"/>
      <c r="C19" s="150"/>
      <c r="D19" s="150"/>
      <c r="E19" s="150"/>
      <c r="F19" s="150"/>
      <c r="G19" s="150"/>
      <c r="H19" s="153"/>
      <c r="I19" s="112"/>
      <c r="J19" s="112"/>
      <c r="K19" s="107"/>
      <c r="L19" s="338"/>
      <c r="M19" s="338"/>
      <c r="N19" s="338"/>
      <c r="O19" s="338"/>
      <c r="P19" s="338"/>
      <c r="Q19" s="107"/>
      <c r="R19" s="112"/>
      <c r="S19" s="169"/>
      <c r="T19" s="104"/>
      <c r="U19" s="629"/>
      <c r="V19" s="630"/>
      <c r="W19" s="113"/>
      <c r="X19" s="114"/>
      <c r="Y19" s="175"/>
      <c r="Z19" s="611" t="s">
        <v>25</v>
      </c>
      <c r="AA19" s="612"/>
      <c r="AB19" s="612"/>
      <c r="AC19" s="612"/>
      <c r="AD19" s="612"/>
      <c r="AE19" s="612"/>
      <c r="AF19" s="612"/>
      <c r="AG19" s="613"/>
      <c r="AH19" s="165"/>
      <c r="AI19" s="112"/>
      <c r="AJ19" s="114"/>
      <c r="AK19" s="629"/>
      <c r="AL19" s="630"/>
      <c r="AM19" s="169"/>
      <c r="AN19" s="104"/>
      <c r="AO19" s="104"/>
      <c r="AP19" s="114"/>
      <c r="AQ19" s="339"/>
      <c r="AR19" s="338"/>
      <c r="AS19" s="338"/>
      <c r="AT19" s="338"/>
      <c r="AU19" s="338"/>
      <c r="AV19" s="112"/>
      <c r="AW19" s="163"/>
      <c r="AX19" s="167"/>
      <c r="AY19" s="631" t="s">
        <v>221</v>
      </c>
      <c r="AZ19" s="600" t="s">
        <v>98</v>
      </c>
      <c r="BA19" s="601"/>
      <c r="BB19" s="601"/>
      <c r="BC19" s="601"/>
      <c r="BD19" s="602"/>
      <c r="BE19" s="107"/>
      <c r="BF19" s="107"/>
      <c r="BG19" s="106"/>
      <c r="BH19" s="106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3"/>
      <c r="CA19" s="3"/>
      <c r="CB19" s="3"/>
      <c r="CC19" s="3"/>
      <c r="CD19" s="3"/>
      <c r="CE19" s="3"/>
      <c r="CF19" s="3"/>
      <c r="CG19" s="3"/>
      <c r="CH19" s="160"/>
      <c r="CI19" s="160"/>
      <c r="CJ19" s="3"/>
      <c r="CK19" s="2"/>
      <c r="CL19" s="2"/>
      <c r="CM19" s="2"/>
      <c r="CN19" s="2"/>
      <c r="CO19" s="2"/>
      <c r="CP19" s="2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</row>
    <row r="20" spans="1:116" s="4" customFormat="1" ht="9.75" customHeight="1" thickBot="1">
      <c r="A20" s="107"/>
      <c r="B20" s="107"/>
      <c r="C20" s="638" t="s">
        <v>78</v>
      </c>
      <c r="D20" s="601"/>
      <c r="E20" s="601"/>
      <c r="F20" s="601"/>
      <c r="G20" s="639"/>
      <c r="H20" s="659" t="s">
        <v>75</v>
      </c>
      <c r="I20" s="162"/>
      <c r="J20" s="163"/>
      <c r="K20" s="107"/>
      <c r="L20" s="338"/>
      <c r="M20" s="338"/>
      <c r="N20" s="338"/>
      <c r="O20" s="338"/>
      <c r="P20" s="338"/>
      <c r="Q20" s="107"/>
      <c r="R20" s="112"/>
      <c r="S20" s="169"/>
      <c r="T20" s="104"/>
      <c r="U20" s="104"/>
      <c r="V20" s="113"/>
      <c r="W20" s="113"/>
      <c r="X20" s="114"/>
      <c r="Y20" s="175"/>
      <c r="Z20" s="666"/>
      <c r="AA20" s="667"/>
      <c r="AB20" s="667"/>
      <c r="AC20" s="667"/>
      <c r="AD20" s="667"/>
      <c r="AE20" s="667"/>
      <c r="AF20" s="667"/>
      <c r="AG20" s="668"/>
      <c r="AH20" s="165"/>
      <c r="AI20" s="112"/>
      <c r="AJ20" s="114"/>
      <c r="AK20" s="104"/>
      <c r="AL20" s="113"/>
      <c r="AM20" s="169"/>
      <c r="AN20" s="104"/>
      <c r="AO20" s="104"/>
      <c r="AP20" s="114"/>
      <c r="AQ20" s="339"/>
      <c r="AR20" s="338"/>
      <c r="AS20" s="338"/>
      <c r="AT20" s="338"/>
      <c r="AU20" s="340"/>
      <c r="AV20" s="165"/>
      <c r="AW20" s="107"/>
      <c r="AX20" s="107"/>
      <c r="AY20" s="632"/>
      <c r="AZ20" s="598"/>
      <c r="BA20" s="598"/>
      <c r="BB20" s="598"/>
      <c r="BC20" s="598"/>
      <c r="BD20" s="599"/>
      <c r="BE20" s="107"/>
      <c r="BF20" s="107"/>
      <c r="BG20" s="106"/>
      <c r="BH20" s="106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3"/>
      <c r="CA20" s="3"/>
      <c r="CB20" s="3"/>
      <c r="CC20" s="3"/>
      <c r="CD20" s="3"/>
      <c r="CE20" s="3"/>
      <c r="CF20" s="3"/>
      <c r="CG20" s="3"/>
      <c r="CH20" s="160"/>
      <c r="CI20" s="160"/>
      <c r="CJ20" s="3"/>
      <c r="CK20" s="2"/>
      <c r="CL20" s="2"/>
      <c r="CM20" s="2"/>
      <c r="CN20" s="2"/>
      <c r="CO20" s="2"/>
      <c r="CP20" s="2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</row>
    <row r="21" spans="1:116" s="4" customFormat="1" ht="9.75" customHeight="1" thickBot="1">
      <c r="A21" s="107"/>
      <c r="B21" s="107"/>
      <c r="C21" s="640"/>
      <c r="D21" s="598"/>
      <c r="E21" s="598"/>
      <c r="F21" s="598"/>
      <c r="G21" s="641"/>
      <c r="H21" s="637"/>
      <c r="I21" s="195"/>
      <c r="J21" s="164"/>
      <c r="K21" s="152"/>
      <c r="L21" s="638"/>
      <c r="M21" s="600"/>
      <c r="N21" s="600"/>
      <c r="O21" s="600"/>
      <c r="P21" s="651"/>
      <c r="Q21" s="649" t="s">
        <v>42</v>
      </c>
      <c r="R21" s="162"/>
      <c r="S21" s="170"/>
      <c r="T21" s="104"/>
      <c r="U21" s="104"/>
      <c r="V21" s="113"/>
      <c r="W21" s="113"/>
      <c r="X21" s="114"/>
      <c r="Y21" s="175"/>
      <c r="Z21" s="669"/>
      <c r="AA21" s="670"/>
      <c r="AB21" s="670"/>
      <c r="AC21" s="670"/>
      <c r="AD21" s="670"/>
      <c r="AE21" s="670"/>
      <c r="AF21" s="670"/>
      <c r="AG21" s="671"/>
      <c r="AH21" s="165"/>
      <c r="AI21" s="112"/>
      <c r="AJ21" s="114"/>
      <c r="AK21" s="104"/>
      <c r="AL21" s="113"/>
      <c r="AM21" s="169"/>
      <c r="AN21" s="172"/>
      <c r="AO21" s="171"/>
      <c r="AP21" s="619" t="s">
        <v>43</v>
      </c>
      <c r="AQ21" s="600"/>
      <c r="AR21" s="600"/>
      <c r="AS21" s="600"/>
      <c r="AT21" s="600"/>
      <c r="AU21" s="616"/>
      <c r="AV21" s="194"/>
      <c r="AW21" s="163"/>
      <c r="AX21" s="167"/>
      <c r="AY21" s="614" t="s">
        <v>222</v>
      </c>
      <c r="AZ21" s="595" t="s">
        <v>74</v>
      </c>
      <c r="BA21" s="596"/>
      <c r="BB21" s="596"/>
      <c r="BC21" s="596"/>
      <c r="BD21" s="597"/>
      <c r="BE21" s="107"/>
      <c r="BF21" s="107"/>
      <c r="BG21" s="106"/>
      <c r="BH21" s="106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3"/>
      <c r="CA21" s="3"/>
      <c r="CB21" s="3"/>
      <c r="CC21" s="3"/>
      <c r="CD21" s="3"/>
      <c r="CE21" s="3"/>
      <c r="CF21" s="3"/>
      <c r="CG21" s="3"/>
      <c r="CH21" s="160"/>
      <c r="CI21" s="160"/>
      <c r="CJ21" s="3"/>
      <c r="CK21" s="2"/>
      <c r="CL21" s="2"/>
      <c r="CM21" s="2"/>
      <c r="CN21" s="2"/>
      <c r="CO21" s="2"/>
      <c r="CP21" s="2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</row>
    <row r="22" spans="1:116" s="4" customFormat="1" ht="9.75" customHeight="1" thickBot="1">
      <c r="A22" s="107"/>
      <c r="B22" s="107"/>
      <c r="C22" s="638" t="s">
        <v>134</v>
      </c>
      <c r="D22" s="601"/>
      <c r="E22" s="601"/>
      <c r="F22" s="601"/>
      <c r="G22" s="639"/>
      <c r="H22" s="636" t="s">
        <v>205</v>
      </c>
      <c r="I22" s="162"/>
      <c r="J22" s="166"/>
      <c r="K22" s="196"/>
      <c r="L22" s="652"/>
      <c r="M22" s="617"/>
      <c r="N22" s="617"/>
      <c r="O22" s="617"/>
      <c r="P22" s="653"/>
      <c r="Q22" s="650"/>
      <c r="R22" s="112"/>
      <c r="S22" s="104"/>
      <c r="T22" s="104"/>
      <c r="U22" s="111"/>
      <c r="V22" s="113"/>
      <c r="W22" s="113"/>
      <c r="X22" s="114"/>
      <c r="Y22" s="175"/>
      <c r="Z22" s="112"/>
      <c r="AA22" s="111"/>
      <c r="AB22" s="124"/>
      <c r="AC22" s="189"/>
      <c r="AD22" s="125"/>
      <c r="AE22" s="125"/>
      <c r="AF22" s="123"/>
      <c r="AG22" s="123"/>
      <c r="AH22" s="184"/>
      <c r="AI22" s="112"/>
      <c r="AJ22" s="114"/>
      <c r="AK22" s="111"/>
      <c r="AL22" s="113"/>
      <c r="AM22" s="111"/>
      <c r="AN22" s="104"/>
      <c r="AO22" s="104"/>
      <c r="AP22" s="620"/>
      <c r="AQ22" s="617"/>
      <c r="AR22" s="617"/>
      <c r="AS22" s="617"/>
      <c r="AT22" s="617"/>
      <c r="AU22" s="618"/>
      <c r="AV22" s="193"/>
      <c r="AW22" s="107"/>
      <c r="AX22" s="107"/>
      <c r="AY22" s="615"/>
      <c r="AZ22" s="596"/>
      <c r="BA22" s="596"/>
      <c r="BB22" s="596"/>
      <c r="BC22" s="596"/>
      <c r="BD22" s="597"/>
      <c r="BE22" s="107"/>
      <c r="BF22" s="107"/>
      <c r="BG22" s="106"/>
      <c r="BH22" s="106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3"/>
      <c r="CA22" s="3"/>
      <c r="CB22" s="3"/>
      <c r="CC22" s="3"/>
      <c r="CD22" s="3"/>
      <c r="CE22" s="3"/>
      <c r="CF22" s="3"/>
      <c r="CG22" s="3"/>
      <c r="CH22" s="160"/>
      <c r="CI22" s="160"/>
      <c r="CJ22" s="3"/>
      <c r="CK22" s="2"/>
      <c r="CL22" s="2"/>
      <c r="CM22" s="2"/>
      <c r="CN22" s="2"/>
      <c r="CO22" s="2"/>
      <c r="CP22" s="2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</row>
    <row r="23" spans="1:116" s="4" customFormat="1" ht="9.75" customHeight="1" thickBot="1">
      <c r="A23" s="107"/>
      <c r="B23" s="107"/>
      <c r="C23" s="640"/>
      <c r="D23" s="598"/>
      <c r="E23" s="598"/>
      <c r="F23" s="598"/>
      <c r="G23" s="641"/>
      <c r="H23" s="637"/>
      <c r="I23" s="112"/>
      <c r="J23" s="112"/>
      <c r="K23" s="107"/>
      <c r="L23" s="338"/>
      <c r="M23" s="338"/>
      <c r="N23" s="338"/>
      <c r="O23" s="338"/>
      <c r="P23" s="338"/>
      <c r="Q23" s="107"/>
      <c r="R23" s="107"/>
      <c r="S23" s="104"/>
      <c r="T23" s="104"/>
      <c r="U23" s="658"/>
      <c r="V23" s="658"/>
      <c r="W23" s="658"/>
      <c r="X23" s="658"/>
      <c r="Y23" s="176"/>
      <c r="Z23" s="126"/>
      <c r="AA23" s="609"/>
      <c r="AB23" s="609"/>
      <c r="AC23" s="190"/>
      <c r="AD23" s="125"/>
      <c r="AE23" s="609"/>
      <c r="AF23" s="609"/>
      <c r="AG23" s="123"/>
      <c r="AH23" s="184"/>
      <c r="AI23" s="665"/>
      <c r="AJ23" s="665"/>
      <c r="AK23" s="665"/>
      <c r="AL23" s="665"/>
      <c r="AM23" s="111"/>
      <c r="AN23" s="104"/>
      <c r="AO23" s="104"/>
      <c r="AP23" s="116"/>
      <c r="AQ23" s="339"/>
      <c r="AR23" s="338"/>
      <c r="AS23" s="338"/>
      <c r="AT23" s="338"/>
      <c r="AU23" s="340"/>
      <c r="AV23" s="165"/>
      <c r="AW23" s="187"/>
      <c r="AX23" s="167"/>
      <c r="AY23" s="631" t="s">
        <v>223</v>
      </c>
      <c r="AZ23" s="600" t="s">
        <v>92</v>
      </c>
      <c r="BA23" s="601"/>
      <c r="BB23" s="601"/>
      <c r="BC23" s="601"/>
      <c r="BD23" s="602"/>
      <c r="BE23" s="107"/>
      <c r="BF23" s="107"/>
      <c r="BG23" s="106"/>
      <c r="BH23" s="106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3"/>
      <c r="CK23" s="2"/>
      <c r="CL23" s="2"/>
      <c r="CM23" s="2"/>
      <c r="CN23" s="2"/>
      <c r="CO23" s="2"/>
      <c r="CP23" s="2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</row>
    <row r="24" spans="1:116" s="4" customFormat="1" ht="9.75" customHeight="1" thickBot="1">
      <c r="A24" s="107"/>
      <c r="B24" s="107"/>
      <c r="C24" s="150"/>
      <c r="D24" s="150"/>
      <c r="E24" s="150"/>
      <c r="F24" s="150"/>
      <c r="G24" s="150"/>
      <c r="H24" s="153"/>
      <c r="I24" s="112"/>
      <c r="J24" s="112"/>
      <c r="K24" s="107"/>
      <c r="L24" s="338"/>
      <c r="M24" s="338"/>
      <c r="N24" s="338"/>
      <c r="O24" s="338"/>
      <c r="P24" s="338"/>
      <c r="Q24" s="107"/>
      <c r="R24" s="107"/>
      <c r="S24" s="104"/>
      <c r="T24" s="104"/>
      <c r="U24" s="104"/>
      <c r="V24" s="104"/>
      <c r="W24" s="642" t="s">
        <v>5</v>
      </c>
      <c r="X24" s="642"/>
      <c r="Y24" s="182"/>
      <c r="Z24" s="163"/>
      <c r="AA24" s="610"/>
      <c r="AB24" s="610"/>
      <c r="AC24" s="191"/>
      <c r="AD24" s="163"/>
      <c r="AE24" s="610"/>
      <c r="AF24" s="610"/>
      <c r="AG24" s="181"/>
      <c r="AH24" s="185"/>
      <c r="AI24" s="642" t="s">
        <v>6</v>
      </c>
      <c r="AJ24" s="642"/>
      <c r="AK24" s="104"/>
      <c r="AL24" s="104"/>
      <c r="AM24" s="111"/>
      <c r="AN24" s="104"/>
      <c r="AO24" s="104"/>
      <c r="AP24" s="116"/>
      <c r="AQ24" s="339"/>
      <c r="AR24" s="338"/>
      <c r="AS24" s="338"/>
      <c r="AT24" s="338"/>
      <c r="AU24" s="340"/>
      <c r="AV24" s="107"/>
      <c r="AW24" s="107"/>
      <c r="AX24" s="107"/>
      <c r="AY24" s="632"/>
      <c r="AZ24" s="598"/>
      <c r="BA24" s="598"/>
      <c r="BB24" s="598"/>
      <c r="BC24" s="598"/>
      <c r="BD24" s="599"/>
      <c r="BE24" s="107"/>
      <c r="BF24" s="107"/>
      <c r="BG24" s="106"/>
      <c r="BH24" s="106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3"/>
      <c r="CK24" s="2"/>
      <c r="CL24" s="2"/>
      <c r="CM24" s="2"/>
      <c r="CN24" s="2"/>
      <c r="CO24" s="2"/>
      <c r="CP24" s="2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</row>
    <row r="25" spans="1:116" s="4" customFormat="1" ht="9.75" customHeight="1" thickBot="1">
      <c r="A25" s="107"/>
      <c r="B25" s="107"/>
      <c r="C25" s="638" t="s">
        <v>79</v>
      </c>
      <c r="D25" s="601"/>
      <c r="E25" s="601"/>
      <c r="F25" s="601"/>
      <c r="G25" s="639"/>
      <c r="H25" s="636" t="s">
        <v>206</v>
      </c>
      <c r="I25" s="162"/>
      <c r="J25" s="163"/>
      <c r="K25" s="107"/>
      <c r="L25" s="338"/>
      <c r="M25" s="338"/>
      <c r="N25" s="338"/>
      <c r="O25" s="338"/>
      <c r="P25" s="338"/>
      <c r="Q25" s="107"/>
      <c r="R25" s="107"/>
      <c r="S25" s="104"/>
      <c r="T25" s="104"/>
      <c r="U25" s="104"/>
      <c r="V25" s="104"/>
      <c r="W25" s="642"/>
      <c r="X25" s="642"/>
      <c r="Y25" s="173"/>
      <c r="Z25" s="112"/>
      <c r="AA25" s="660"/>
      <c r="AB25" s="660"/>
      <c r="AC25" s="660"/>
      <c r="AD25" s="660"/>
      <c r="AE25" s="660"/>
      <c r="AF25" s="660"/>
      <c r="AG25" s="125"/>
      <c r="AH25" s="186"/>
      <c r="AI25" s="642"/>
      <c r="AJ25" s="642"/>
      <c r="AK25" s="104"/>
      <c r="AL25" s="104"/>
      <c r="AM25" s="111"/>
      <c r="AN25" s="104"/>
      <c r="AO25" s="104"/>
      <c r="AP25" s="116"/>
      <c r="AQ25" s="339"/>
      <c r="AR25" s="338"/>
      <c r="AS25" s="338"/>
      <c r="AT25" s="338"/>
      <c r="AU25" s="338"/>
      <c r="AV25" s="112"/>
      <c r="AW25" s="163"/>
      <c r="AX25" s="167"/>
      <c r="AY25" s="614" t="s">
        <v>224</v>
      </c>
      <c r="AZ25" s="595" t="s">
        <v>94</v>
      </c>
      <c r="BA25" s="596"/>
      <c r="BB25" s="596"/>
      <c r="BC25" s="596"/>
      <c r="BD25" s="597"/>
      <c r="BE25" s="107"/>
      <c r="BF25" s="107"/>
      <c r="BG25" s="106"/>
      <c r="BH25" s="106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3"/>
      <c r="CK25" s="2"/>
      <c r="CL25" s="2"/>
      <c r="CM25" s="2"/>
      <c r="CN25" s="2"/>
      <c r="CO25" s="2"/>
      <c r="CP25" s="2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</row>
    <row r="26" spans="1:116" s="4" customFormat="1" ht="9.75" customHeight="1">
      <c r="A26" s="107"/>
      <c r="B26" s="107"/>
      <c r="C26" s="640"/>
      <c r="D26" s="598"/>
      <c r="E26" s="598"/>
      <c r="F26" s="598"/>
      <c r="G26" s="641"/>
      <c r="H26" s="637"/>
      <c r="I26" s="112"/>
      <c r="J26" s="164"/>
      <c r="K26" s="107"/>
      <c r="L26" s="338"/>
      <c r="M26" s="338"/>
      <c r="N26" s="338"/>
      <c r="O26" s="338"/>
      <c r="P26" s="338"/>
      <c r="Q26" s="107"/>
      <c r="R26" s="107"/>
      <c r="S26" s="104"/>
      <c r="T26" s="104"/>
      <c r="U26" s="104"/>
      <c r="V26" s="104"/>
      <c r="W26" s="113"/>
      <c r="X26" s="113"/>
      <c r="Y26" s="173"/>
      <c r="Z26" s="112"/>
      <c r="AA26" s="112"/>
      <c r="AB26" s="647" t="s">
        <v>7</v>
      </c>
      <c r="AC26" s="648"/>
      <c r="AD26" s="648"/>
      <c r="AE26" s="648"/>
      <c r="AF26" s="123"/>
      <c r="AG26" s="123"/>
      <c r="AH26" s="184"/>
      <c r="AI26" s="112"/>
      <c r="AJ26" s="114"/>
      <c r="AK26" s="104"/>
      <c r="AL26" s="104"/>
      <c r="AM26" s="111"/>
      <c r="AN26" s="104"/>
      <c r="AO26" s="104"/>
      <c r="AP26" s="116"/>
      <c r="AQ26" s="339"/>
      <c r="AR26" s="338"/>
      <c r="AS26" s="338"/>
      <c r="AT26" s="338"/>
      <c r="AU26" s="340"/>
      <c r="AV26" s="165"/>
      <c r="AW26" s="107"/>
      <c r="AX26" s="107"/>
      <c r="AY26" s="615"/>
      <c r="AZ26" s="596"/>
      <c r="BA26" s="596"/>
      <c r="BB26" s="596"/>
      <c r="BC26" s="596"/>
      <c r="BD26" s="597"/>
      <c r="BE26" s="107"/>
      <c r="BF26" s="107"/>
      <c r="BG26" s="106"/>
      <c r="BH26" s="106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3"/>
      <c r="CK26" s="2"/>
      <c r="CL26" s="2"/>
      <c r="CM26" s="2"/>
      <c r="CN26" s="2"/>
      <c r="CO26" s="2"/>
      <c r="CP26" s="2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</row>
    <row r="27" spans="1:116" s="4" customFormat="1" ht="9.75" customHeight="1" thickBot="1">
      <c r="A27" s="107"/>
      <c r="B27" s="107"/>
      <c r="C27" s="655" t="s">
        <v>102</v>
      </c>
      <c r="D27" s="596"/>
      <c r="E27" s="596"/>
      <c r="F27" s="596"/>
      <c r="G27" s="656"/>
      <c r="H27" s="643" t="s">
        <v>207</v>
      </c>
      <c r="I27" s="162"/>
      <c r="J27" s="166"/>
      <c r="K27" s="167"/>
      <c r="L27" s="638"/>
      <c r="M27" s="600"/>
      <c r="N27" s="600"/>
      <c r="O27" s="600"/>
      <c r="P27" s="651"/>
      <c r="Q27" s="649" t="s">
        <v>46</v>
      </c>
      <c r="R27" s="168"/>
      <c r="S27" s="163"/>
      <c r="T27" s="104"/>
      <c r="U27" s="104"/>
      <c r="V27" s="104"/>
      <c r="W27" s="113"/>
      <c r="X27" s="113"/>
      <c r="Y27" s="173"/>
      <c r="Z27" s="112"/>
      <c r="AA27" s="112"/>
      <c r="AB27" s="648"/>
      <c r="AC27" s="648"/>
      <c r="AD27" s="648"/>
      <c r="AE27" s="648"/>
      <c r="AF27" s="123"/>
      <c r="AG27" s="123"/>
      <c r="AH27" s="184"/>
      <c r="AI27" s="112"/>
      <c r="AJ27" s="114"/>
      <c r="AK27" s="104"/>
      <c r="AL27" s="104"/>
      <c r="AM27" s="111"/>
      <c r="AN27" s="172"/>
      <c r="AO27" s="171"/>
      <c r="AP27" s="619" t="s">
        <v>47</v>
      </c>
      <c r="AQ27" s="600"/>
      <c r="AR27" s="600"/>
      <c r="AS27" s="600"/>
      <c r="AT27" s="600"/>
      <c r="AU27" s="616"/>
      <c r="AV27" s="194"/>
      <c r="AW27" s="163"/>
      <c r="AX27" s="167"/>
      <c r="AY27" s="631" t="s">
        <v>225</v>
      </c>
      <c r="AZ27" s="600" t="s">
        <v>90</v>
      </c>
      <c r="BA27" s="601"/>
      <c r="BB27" s="601"/>
      <c r="BC27" s="601"/>
      <c r="BD27" s="602"/>
      <c r="BE27" s="107"/>
      <c r="BF27" s="107"/>
      <c r="BG27" s="106"/>
      <c r="BH27" s="106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3"/>
      <c r="CK27" s="2"/>
      <c r="CL27" s="2"/>
      <c r="CM27" s="2"/>
      <c r="CN27" s="2"/>
      <c r="CO27" s="2"/>
      <c r="CP27" s="2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</row>
    <row r="28" spans="1:116" s="4" customFormat="1" ht="9.75" customHeight="1">
      <c r="A28" s="107"/>
      <c r="B28" s="107"/>
      <c r="C28" s="657"/>
      <c r="D28" s="596"/>
      <c r="E28" s="596"/>
      <c r="F28" s="596"/>
      <c r="G28" s="656"/>
      <c r="H28" s="644"/>
      <c r="I28" s="112"/>
      <c r="J28" s="165"/>
      <c r="K28" s="107"/>
      <c r="L28" s="652"/>
      <c r="M28" s="617"/>
      <c r="N28" s="617"/>
      <c r="O28" s="617"/>
      <c r="P28" s="653"/>
      <c r="Q28" s="650"/>
      <c r="R28" s="104"/>
      <c r="S28" s="164"/>
      <c r="T28" s="104"/>
      <c r="U28" s="104"/>
      <c r="V28" s="113"/>
      <c r="W28" s="113"/>
      <c r="X28" s="113"/>
      <c r="Y28" s="173"/>
      <c r="Z28" s="112"/>
      <c r="AA28" s="112"/>
      <c r="AB28" s="112"/>
      <c r="AC28" s="112"/>
      <c r="AD28" s="112"/>
      <c r="AE28" s="112"/>
      <c r="AF28" s="112"/>
      <c r="AG28" s="112"/>
      <c r="AH28" s="165"/>
      <c r="AI28" s="112"/>
      <c r="AJ28" s="114"/>
      <c r="AK28" s="104"/>
      <c r="AL28" s="113"/>
      <c r="AM28" s="169"/>
      <c r="AN28" s="104"/>
      <c r="AO28" s="104"/>
      <c r="AP28" s="620"/>
      <c r="AQ28" s="617"/>
      <c r="AR28" s="617"/>
      <c r="AS28" s="617"/>
      <c r="AT28" s="617"/>
      <c r="AU28" s="618"/>
      <c r="AV28" s="193"/>
      <c r="AW28" s="107"/>
      <c r="AX28" s="107"/>
      <c r="AY28" s="632"/>
      <c r="AZ28" s="598"/>
      <c r="BA28" s="598"/>
      <c r="BB28" s="598"/>
      <c r="BC28" s="598"/>
      <c r="BD28" s="599"/>
      <c r="BE28" s="107"/>
      <c r="BF28" s="107"/>
      <c r="BG28" s="106"/>
      <c r="BH28" s="106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3"/>
      <c r="CK28" s="2"/>
      <c r="CL28" s="2"/>
      <c r="CM28" s="2"/>
      <c r="CN28" s="2"/>
      <c r="CO28" s="2"/>
      <c r="CP28" s="2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</row>
    <row r="29" spans="1:116" s="4" customFormat="1" ht="9.75" customHeight="1" thickBot="1">
      <c r="A29" s="107"/>
      <c r="B29" s="107"/>
      <c r="C29" s="638" t="s">
        <v>80</v>
      </c>
      <c r="D29" s="601"/>
      <c r="E29" s="601"/>
      <c r="F29" s="601"/>
      <c r="G29" s="639"/>
      <c r="H29" s="636" t="s">
        <v>208</v>
      </c>
      <c r="I29" s="162"/>
      <c r="J29" s="166"/>
      <c r="K29" s="107"/>
      <c r="L29" s="338"/>
      <c r="M29" s="338"/>
      <c r="N29" s="338"/>
      <c r="O29" s="338"/>
      <c r="P29" s="338"/>
      <c r="Q29" s="107"/>
      <c r="R29" s="115"/>
      <c r="S29" s="165"/>
      <c r="T29" s="104"/>
      <c r="U29" s="621" t="s">
        <v>48</v>
      </c>
      <c r="V29" s="622"/>
      <c r="W29" s="113"/>
      <c r="X29" s="113"/>
      <c r="Y29" s="177"/>
      <c r="Z29" s="112"/>
      <c r="AA29" s="112"/>
      <c r="AB29" s="112"/>
      <c r="AC29" s="112"/>
      <c r="AD29" s="112"/>
      <c r="AE29" s="112"/>
      <c r="AF29" s="112"/>
      <c r="AG29" s="112"/>
      <c r="AH29" s="165"/>
      <c r="AI29" s="112"/>
      <c r="AJ29" s="114"/>
      <c r="AK29" s="621" t="s">
        <v>49</v>
      </c>
      <c r="AL29" s="622"/>
      <c r="AM29" s="169"/>
      <c r="AN29" s="104"/>
      <c r="AO29" s="104"/>
      <c r="AP29" s="127"/>
      <c r="AQ29" s="341"/>
      <c r="AR29" s="338"/>
      <c r="AS29" s="338"/>
      <c r="AT29" s="338"/>
      <c r="AU29" s="340"/>
      <c r="AV29" s="165"/>
      <c r="AW29" s="187"/>
      <c r="AX29" s="167"/>
      <c r="AY29" s="614" t="s">
        <v>226</v>
      </c>
      <c r="AZ29" s="595" t="s">
        <v>70</v>
      </c>
      <c r="BA29" s="596"/>
      <c r="BB29" s="596"/>
      <c r="BC29" s="596"/>
      <c r="BD29" s="597"/>
      <c r="BE29" s="107"/>
      <c r="BF29" s="107"/>
      <c r="BG29" s="106"/>
      <c r="BH29" s="106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3"/>
      <c r="CK29" s="2"/>
      <c r="CL29" s="2"/>
      <c r="CM29" s="2"/>
      <c r="CN29" s="2"/>
      <c r="CO29" s="2"/>
      <c r="CP29" s="2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</row>
    <row r="30" spans="1:116" s="4" customFormat="1" ht="9.75" customHeight="1">
      <c r="A30" s="107"/>
      <c r="B30" s="107"/>
      <c r="C30" s="640"/>
      <c r="D30" s="598"/>
      <c r="E30" s="598"/>
      <c r="F30" s="598"/>
      <c r="G30" s="641"/>
      <c r="H30" s="637"/>
      <c r="I30" s="112"/>
      <c r="J30" s="107"/>
      <c r="K30" s="107"/>
      <c r="L30" s="338"/>
      <c r="M30" s="338"/>
      <c r="N30" s="338"/>
      <c r="O30" s="338"/>
      <c r="P30" s="338"/>
      <c r="Q30" s="107"/>
      <c r="R30" s="117"/>
      <c r="S30" s="165"/>
      <c r="T30" s="104"/>
      <c r="U30" s="623"/>
      <c r="V30" s="624"/>
      <c r="W30" s="113"/>
      <c r="X30" s="113"/>
      <c r="Y30" s="177"/>
      <c r="Z30" s="112"/>
      <c r="AA30" s="112"/>
      <c r="AB30" s="112"/>
      <c r="AC30" s="112"/>
      <c r="AD30" s="112"/>
      <c r="AE30" s="112"/>
      <c r="AF30" s="112"/>
      <c r="AG30" s="112"/>
      <c r="AH30" s="165"/>
      <c r="AI30" s="112"/>
      <c r="AJ30" s="114"/>
      <c r="AK30" s="623"/>
      <c r="AL30" s="624"/>
      <c r="AM30" s="169"/>
      <c r="AN30" s="104"/>
      <c r="AO30" s="104"/>
      <c r="AP30" s="114"/>
      <c r="AQ30" s="339"/>
      <c r="AR30" s="338"/>
      <c r="AS30" s="338"/>
      <c r="AT30" s="338"/>
      <c r="AU30" s="340"/>
      <c r="AV30" s="107"/>
      <c r="AW30" s="107"/>
      <c r="AX30" s="107"/>
      <c r="AY30" s="615"/>
      <c r="AZ30" s="596"/>
      <c r="BA30" s="596"/>
      <c r="BB30" s="596"/>
      <c r="BC30" s="596"/>
      <c r="BD30" s="597"/>
      <c r="BE30" s="107"/>
      <c r="BF30" s="107"/>
      <c r="BG30" s="106"/>
      <c r="BH30" s="106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3"/>
      <c r="CK30" s="2"/>
      <c r="CL30" s="2"/>
      <c r="CM30" s="2"/>
      <c r="CN30" s="2"/>
      <c r="CO30" s="2"/>
      <c r="CP30" s="2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</row>
    <row r="31" spans="1:116" s="4" customFormat="1" ht="9.75" customHeight="1" thickBot="1">
      <c r="A31" s="107"/>
      <c r="B31" s="107"/>
      <c r="C31" s="655" t="s">
        <v>72</v>
      </c>
      <c r="D31" s="596"/>
      <c r="E31" s="596"/>
      <c r="F31" s="596"/>
      <c r="G31" s="656"/>
      <c r="H31" s="643" t="s">
        <v>209</v>
      </c>
      <c r="I31" s="162"/>
      <c r="J31" s="163"/>
      <c r="K31" s="107"/>
      <c r="L31" s="338"/>
      <c r="M31" s="338"/>
      <c r="N31" s="338"/>
      <c r="O31" s="338"/>
      <c r="P31" s="338"/>
      <c r="Q31" s="107"/>
      <c r="R31" s="116"/>
      <c r="S31" s="165"/>
      <c r="T31" s="104"/>
      <c r="U31" s="625"/>
      <c r="V31" s="626"/>
      <c r="W31" s="113"/>
      <c r="X31" s="179"/>
      <c r="Y31" s="114"/>
      <c r="Z31" s="112"/>
      <c r="AA31" s="112"/>
      <c r="AB31" s="112"/>
      <c r="AC31" s="112"/>
      <c r="AD31" s="112"/>
      <c r="AE31" s="112"/>
      <c r="AF31" s="112"/>
      <c r="AG31" s="112"/>
      <c r="AH31" s="165"/>
      <c r="AI31" s="112"/>
      <c r="AJ31" s="114"/>
      <c r="AK31" s="625"/>
      <c r="AL31" s="626"/>
      <c r="AM31" s="169"/>
      <c r="AN31" s="104"/>
      <c r="AO31" s="104"/>
      <c r="AP31" s="114"/>
      <c r="AQ31" s="339"/>
      <c r="AR31" s="338"/>
      <c r="AS31" s="338"/>
      <c r="AT31" s="338"/>
      <c r="AU31" s="338"/>
      <c r="AV31" s="112"/>
      <c r="AW31" s="163"/>
      <c r="AX31" s="167"/>
      <c r="AY31" s="631" t="s">
        <v>227</v>
      </c>
      <c r="AZ31" s="600" t="s">
        <v>91</v>
      </c>
      <c r="BA31" s="601"/>
      <c r="BB31" s="601"/>
      <c r="BC31" s="601"/>
      <c r="BD31" s="602"/>
      <c r="BE31" s="107"/>
      <c r="BF31" s="107"/>
      <c r="BG31" s="106"/>
      <c r="BH31" s="106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3"/>
      <c r="CK31" s="2"/>
      <c r="CL31" s="2"/>
      <c r="CM31" s="2"/>
      <c r="CN31" s="2"/>
      <c r="CO31" s="2"/>
      <c r="CP31" s="2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</row>
    <row r="32" spans="1:116" s="4" customFormat="1" ht="9.75" customHeight="1">
      <c r="A32" s="107"/>
      <c r="B32" s="107"/>
      <c r="C32" s="657"/>
      <c r="D32" s="596"/>
      <c r="E32" s="596"/>
      <c r="F32" s="596"/>
      <c r="G32" s="656"/>
      <c r="H32" s="644"/>
      <c r="I32" s="112"/>
      <c r="J32" s="164"/>
      <c r="K32" s="107"/>
      <c r="L32" s="338"/>
      <c r="M32" s="338"/>
      <c r="N32" s="338"/>
      <c r="O32" s="338"/>
      <c r="P32" s="338"/>
      <c r="Q32" s="107"/>
      <c r="R32" s="114"/>
      <c r="S32" s="165"/>
      <c r="T32" s="104"/>
      <c r="U32" s="627"/>
      <c r="V32" s="628"/>
      <c r="W32" s="113"/>
      <c r="X32" s="179"/>
      <c r="Y32" s="654"/>
      <c r="Z32" s="654"/>
      <c r="AA32" s="112"/>
      <c r="AB32" s="112"/>
      <c r="AC32" s="112"/>
      <c r="AD32" s="112"/>
      <c r="AE32" s="112"/>
      <c r="AF32" s="112"/>
      <c r="AG32" s="633"/>
      <c r="AH32" s="634"/>
      <c r="AI32" s="112"/>
      <c r="AJ32" s="114"/>
      <c r="AK32" s="627"/>
      <c r="AL32" s="628"/>
      <c r="AM32" s="169"/>
      <c r="AN32" s="104"/>
      <c r="AO32" s="104"/>
      <c r="AP32" s="114"/>
      <c r="AQ32" s="339"/>
      <c r="AR32" s="338"/>
      <c r="AS32" s="338"/>
      <c r="AT32" s="338"/>
      <c r="AU32" s="340"/>
      <c r="AV32" s="165"/>
      <c r="AW32" s="107"/>
      <c r="AX32" s="107"/>
      <c r="AY32" s="632"/>
      <c r="AZ32" s="598"/>
      <c r="BA32" s="598"/>
      <c r="BB32" s="598"/>
      <c r="BC32" s="598"/>
      <c r="BD32" s="599"/>
      <c r="BE32" s="107"/>
      <c r="BF32" s="107"/>
      <c r="BG32" s="106"/>
      <c r="BH32" s="106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3"/>
      <c r="CK32" s="2"/>
      <c r="CL32" s="2"/>
      <c r="CM32" s="2"/>
      <c r="CN32" s="2"/>
      <c r="CO32" s="2"/>
      <c r="CP32" s="2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</row>
    <row r="33" spans="1:116" s="4" customFormat="1" ht="9.75" customHeight="1" thickBot="1">
      <c r="A33" s="107"/>
      <c r="B33" s="107"/>
      <c r="C33" s="638" t="s">
        <v>82</v>
      </c>
      <c r="D33" s="601"/>
      <c r="E33" s="601"/>
      <c r="F33" s="601"/>
      <c r="G33" s="639"/>
      <c r="H33" s="636" t="s">
        <v>210</v>
      </c>
      <c r="I33" s="162"/>
      <c r="J33" s="166"/>
      <c r="K33" s="167"/>
      <c r="L33" s="638"/>
      <c r="M33" s="600"/>
      <c r="N33" s="600"/>
      <c r="O33" s="600"/>
      <c r="P33" s="651"/>
      <c r="Q33" s="649" t="s">
        <v>51</v>
      </c>
      <c r="R33" s="162"/>
      <c r="S33" s="170"/>
      <c r="T33" s="171"/>
      <c r="U33" s="627"/>
      <c r="V33" s="628"/>
      <c r="W33" s="178"/>
      <c r="X33" s="180"/>
      <c r="Y33" s="654"/>
      <c r="Z33" s="654"/>
      <c r="AA33" s="112"/>
      <c r="AB33" s="114"/>
      <c r="AC33" s="112"/>
      <c r="AD33" s="112"/>
      <c r="AE33" s="112"/>
      <c r="AF33" s="112"/>
      <c r="AG33" s="633"/>
      <c r="AH33" s="634"/>
      <c r="AI33" s="187"/>
      <c r="AJ33" s="188"/>
      <c r="AK33" s="627"/>
      <c r="AL33" s="628"/>
      <c r="AM33" s="192"/>
      <c r="AN33" s="172"/>
      <c r="AO33" s="171"/>
      <c r="AP33" s="619" t="s">
        <v>52</v>
      </c>
      <c r="AQ33" s="600"/>
      <c r="AR33" s="600"/>
      <c r="AS33" s="600"/>
      <c r="AT33" s="600"/>
      <c r="AU33" s="616"/>
      <c r="AV33" s="194"/>
      <c r="AW33" s="163"/>
      <c r="AX33" s="167"/>
      <c r="AY33" s="614" t="s">
        <v>228</v>
      </c>
      <c r="AZ33" s="595" t="s">
        <v>81</v>
      </c>
      <c r="BA33" s="596"/>
      <c r="BB33" s="596"/>
      <c r="BC33" s="596"/>
      <c r="BD33" s="597"/>
      <c r="BE33" s="107"/>
      <c r="BF33" s="107"/>
      <c r="BG33" s="106"/>
      <c r="BH33" s="106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3"/>
      <c r="CK33" s="2"/>
      <c r="CL33" s="2"/>
      <c r="CM33" s="2"/>
      <c r="CN33" s="2"/>
      <c r="CO33" s="2"/>
      <c r="CP33" s="2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</row>
    <row r="34" spans="1:116" s="4" customFormat="1" ht="9.75" customHeight="1">
      <c r="A34" s="107"/>
      <c r="B34" s="107"/>
      <c r="C34" s="640"/>
      <c r="D34" s="598"/>
      <c r="E34" s="598"/>
      <c r="F34" s="598"/>
      <c r="G34" s="641"/>
      <c r="H34" s="637"/>
      <c r="I34" s="112"/>
      <c r="J34" s="165"/>
      <c r="K34" s="107"/>
      <c r="L34" s="652"/>
      <c r="M34" s="617"/>
      <c r="N34" s="617"/>
      <c r="O34" s="617"/>
      <c r="P34" s="653"/>
      <c r="Q34" s="650"/>
      <c r="R34" s="112"/>
      <c r="S34" s="169"/>
      <c r="T34" s="120"/>
      <c r="U34" s="627"/>
      <c r="V34" s="628"/>
      <c r="W34" s="113"/>
      <c r="X34" s="113"/>
      <c r="Y34" s="114"/>
      <c r="Z34" s="112"/>
      <c r="AA34" s="112"/>
      <c r="AB34" s="114"/>
      <c r="AC34" s="112"/>
      <c r="AD34" s="112"/>
      <c r="AE34" s="112"/>
      <c r="AF34" s="112"/>
      <c r="AG34" s="114"/>
      <c r="AH34" s="114"/>
      <c r="AI34" s="112"/>
      <c r="AJ34" s="114"/>
      <c r="AK34" s="627"/>
      <c r="AL34" s="628"/>
      <c r="AM34" s="169"/>
      <c r="AN34" s="104"/>
      <c r="AO34" s="104"/>
      <c r="AP34" s="620"/>
      <c r="AQ34" s="617"/>
      <c r="AR34" s="617"/>
      <c r="AS34" s="617"/>
      <c r="AT34" s="617"/>
      <c r="AU34" s="618"/>
      <c r="AV34" s="193"/>
      <c r="AW34" s="107"/>
      <c r="AX34" s="107"/>
      <c r="AY34" s="615"/>
      <c r="AZ34" s="596"/>
      <c r="BA34" s="596"/>
      <c r="BB34" s="596"/>
      <c r="BC34" s="596"/>
      <c r="BD34" s="597"/>
      <c r="BE34" s="107"/>
      <c r="BF34" s="107"/>
      <c r="BG34" s="106"/>
      <c r="BH34" s="106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3"/>
      <c r="CK34" s="2"/>
      <c r="CL34" s="2"/>
      <c r="CM34" s="2"/>
      <c r="CN34" s="2"/>
      <c r="CO34" s="2"/>
      <c r="CP34" s="2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</row>
    <row r="35" spans="1:116" s="4" customFormat="1" ht="9.75" customHeight="1" thickBot="1">
      <c r="A35" s="107"/>
      <c r="B35" s="107"/>
      <c r="C35" s="655" t="s">
        <v>96</v>
      </c>
      <c r="D35" s="596"/>
      <c r="E35" s="596"/>
      <c r="F35" s="596"/>
      <c r="G35" s="656"/>
      <c r="H35" s="643" t="s">
        <v>211</v>
      </c>
      <c r="I35" s="162"/>
      <c r="J35" s="166"/>
      <c r="K35" s="107"/>
      <c r="L35" s="338"/>
      <c r="M35" s="338"/>
      <c r="N35" s="338"/>
      <c r="O35" s="338"/>
      <c r="P35" s="338"/>
      <c r="Q35" s="107"/>
      <c r="R35" s="121"/>
      <c r="S35" s="169"/>
      <c r="T35" s="104"/>
      <c r="U35" s="627"/>
      <c r="V35" s="628"/>
      <c r="W35" s="113"/>
      <c r="X35" s="113"/>
      <c r="Y35" s="115"/>
      <c r="Z35" s="112"/>
      <c r="AA35" s="112"/>
      <c r="AB35" s="121"/>
      <c r="AC35" s="121"/>
      <c r="AD35" s="112"/>
      <c r="AE35" s="112"/>
      <c r="AF35" s="112"/>
      <c r="AG35" s="114"/>
      <c r="AH35" s="114"/>
      <c r="AI35" s="112"/>
      <c r="AJ35" s="114"/>
      <c r="AK35" s="627"/>
      <c r="AL35" s="628"/>
      <c r="AM35" s="169"/>
      <c r="AN35" s="104"/>
      <c r="AO35" s="104"/>
      <c r="AP35" s="114"/>
      <c r="AQ35" s="339"/>
      <c r="AR35" s="338"/>
      <c r="AS35" s="338"/>
      <c r="AT35" s="338"/>
      <c r="AU35" s="340"/>
      <c r="AV35" s="165"/>
      <c r="AW35" s="187"/>
      <c r="AX35" s="167"/>
      <c r="AY35" s="631" t="s">
        <v>229</v>
      </c>
      <c r="AZ35" s="600" t="s">
        <v>95</v>
      </c>
      <c r="BA35" s="601"/>
      <c r="BB35" s="601"/>
      <c r="BC35" s="601"/>
      <c r="BD35" s="602"/>
      <c r="BE35" s="107"/>
      <c r="BF35" s="107"/>
      <c r="BG35" s="106"/>
      <c r="BH35" s="106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3"/>
      <c r="CK35" s="2"/>
      <c r="CL35" s="2"/>
      <c r="CM35" s="2"/>
      <c r="CN35" s="2"/>
      <c r="CO35" s="2"/>
      <c r="CP35" s="2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</row>
    <row r="36" spans="1:116" s="4" customFormat="1" ht="9.75" customHeight="1">
      <c r="A36" s="107"/>
      <c r="B36" s="107"/>
      <c r="C36" s="657"/>
      <c r="D36" s="596"/>
      <c r="E36" s="596"/>
      <c r="F36" s="596"/>
      <c r="G36" s="656"/>
      <c r="H36" s="644"/>
      <c r="I36" s="112"/>
      <c r="J36" s="107"/>
      <c r="K36" s="107"/>
      <c r="L36" s="338"/>
      <c r="M36" s="338"/>
      <c r="N36" s="338"/>
      <c r="O36" s="338"/>
      <c r="P36" s="338"/>
      <c r="Q36" s="107"/>
      <c r="R36" s="121"/>
      <c r="S36" s="169"/>
      <c r="T36" s="104"/>
      <c r="U36" s="627"/>
      <c r="V36" s="628"/>
      <c r="W36" s="113"/>
      <c r="X36" s="113"/>
      <c r="Y36" s="115"/>
      <c r="Z36" s="112"/>
      <c r="AA36" s="112"/>
      <c r="AB36" s="121"/>
      <c r="AC36" s="121"/>
      <c r="AD36" s="112"/>
      <c r="AE36" s="112"/>
      <c r="AF36" s="112"/>
      <c r="AG36" s="114"/>
      <c r="AH36" s="114"/>
      <c r="AI36" s="112"/>
      <c r="AJ36" s="114"/>
      <c r="AK36" s="627"/>
      <c r="AL36" s="628"/>
      <c r="AM36" s="169"/>
      <c r="AN36" s="104"/>
      <c r="AO36" s="104"/>
      <c r="AP36" s="114"/>
      <c r="AQ36" s="339"/>
      <c r="AR36" s="338"/>
      <c r="AS36" s="338"/>
      <c r="AT36" s="338"/>
      <c r="AU36" s="340"/>
      <c r="AV36" s="107"/>
      <c r="AW36" s="107"/>
      <c r="AX36" s="107"/>
      <c r="AY36" s="632"/>
      <c r="AZ36" s="598"/>
      <c r="BA36" s="598"/>
      <c r="BB36" s="598"/>
      <c r="BC36" s="598"/>
      <c r="BD36" s="599"/>
      <c r="BE36" s="107"/>
      <c r="BF36" s="107"/>
      <c r="BG36" s="106"/>
      <c r="BH36" s="106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3"/>
      <c r="CK36" s="2"/>
      <c r="CL36" s="2"/>
      <c r="CM36" s="2"/>
      <c r="CN36" s="2"/>
      <c r="CO36" s="2"/>
      <c r="CP36" s="2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</row>
    <row r="37" spans="1:116" s="4" customFormat="1" ht="9.75" customHeight="1" thickBot="1">
      <c r="A37" s="107"/>
      <c r="B37" s="107"/>
      <c r="C37" s="638" t="s">
        <v>89</v>
      </c>
      <c r="D37" s="601"/>
      <c r="E37" s="601"/>
      <c r="F37" s="601"/>
      <c r="G37" s="639"/>
      <c r="H37" s="636" t="s">
        <v>212</v>
      </c>
      <c r="I37" s="162"/>
      <c r="J37" s="163"/>
      <c r="K37" s="107"/>
      <c r="L37" s="338"/>
      <c r="M37" s="338"/>
      <c r="N37" s="338"/>
      <c r="O37" s="338"/>
      <c r="P37" s="338"/>
      <c r="Q37" s="107"/>
      <c r="R37" s="112"/>
      <c r="S37" s="169"/>
      <c r="T37" s="104"/>
      <c r="U37" s="629"/>
      <c r="V37" s="630"/>
      <c r="W37" s="113"/>
      <c r="X37" s="113"/>
      <c r="Y37" s="114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4"/>
      <c r="AK37" s="629"/>
      <c r="AL37" s="630"/>
      <c r="AM37" s="169"/>
      <c r="AN37" s="104"/>
      <c r="AO37" s="104"/>
      <c r="AP37" s="114"/>
      <c r="AQ37" s="339"/>
      <c r="AR37" s="338"/>
      <c r="AS37" s="338"/>
      <c r="AT37" s="338"/>
      <c r="AU37" s="338"/>
      <c r="AV37" s="112"/>
      <c r="AW37" s="163"/>
      <c r="AX37" s="167"/>
      <c r="AY37" s="614" t="s">
        <v>230</v>
      </c>
      <c r="AZ37" s="595" t="s">
        <v>97</v>
      </c>
      <c r="BA37" s="596"/>
      <c r="BB37" s="596"/>
      <c r="BC37" s="596"/>
      <c r="BD37" s="597"/>
      <c r="BE37" s="107"/>
      <c r="BF37" s="107"/>
      <c r="BG37" s="106"/>
      <c r="BH37" s="106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3"/>
      <c r="CK37" s="2"/>
      <c r="CL37" s="2"/>
      <c r="CM37" s="2"/>
      <c r="CN37" s="2"/>
      <c r="CO37" s="2"/>
      <c r="CP37" s="2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</row>
    <row r="38" spans="1:116" s="4" customFormat="1" ht="9.75" customHeight="1">
      <c r="A38" s="107"/>
      <c r="B38" s="107"/>
      <c r="C38" s="640"/>
      <c r="D38" s="598"/>
      <c r="E38" s="598"/>
      <c r="F38" s="598"/>
      <c r="G38" s="641"/>
      <c r="H38" s="637"/>
      <c r="I38" s="112"/>
      <c r="J38" s="164"/>
      <c r="K38" s="107"/>
      <c r="L38" s="338"/>
      <c r="M38" s="338"/>
      <c r="N38" s="338"/>
      <c r="O38" s="338"/>
      <c r="P38" s="338"/>
      <c r="Q38" s="107"/>
      <c r="R38" s="112"/>
      <c r="S38" s="169"/>
      <c r="T38" s="104"/>
      <c r="U38" s="104"/>
      <c r="V38" s="113"/>
      <c r="W38" s="113"/>
      <c r="X38" s="113"/>
      <c r="Y38" s="114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4"/>
      <c r="AK38" s="114"/>
      <c r="AL38" s="112"/>
      <c r="AM38" s="169"/>
      <c r="AN38" s="104"/>
      <c r="AO38" s="104"/>
      <c r="AP38" s="114"/>
      <c r="AQ38" s="339"/>
      <c r="AR38" s="338"/>
      <c r="AS38" s="338"/>
      <c r="AT38" s="338"/>
      <c r="AU38" s="340"/>
      <c r="AV38" s="165"/>
      <c r="AW38" s="107"/>
      <c r="AX38" s="107"/>
      <c r="AY38" s="615"/>
      <c r="AZ38" s="596"/>
      <c r="BA38" s="596"/>
      <c r="BB38" s="596"/>
      <c r="BC38" s="596"/>
      <c r="BD38" s="597"/>
      <c r="BE38" s="107"/>
      <c r="BF38" s="107"/>
      <c r="BG38" s="106"/>
      <c r="BH38" s="106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3"/>
      <c r="CK38" s="2"/>
      <c r="CL38" s="2"/>
      <c r="CM38" s="2"/>
      <c r="CN38" s="2"/>
      <c r="CO38" s="2"/>
      <c r="CP38" s="2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</row>
    <row r="39" spans="1:116" s="4" customFormat="1" ht="9.75" customHeight="1" thickBot="1">
      <c r="A39" s="107"/>
      <c r="B39" s="107"/>
      <c r="C39" s="655" t="s">
        <v>84</v>
      </c>
      <c r="D39" s="596"/>
      <c r="E39" s="596"/>
      <c r="F39" s="596"/>
      <c r="G39" s="656"/>
      <c r="H39" s="643" t="s">
        <v>213</v>
      </c>
      <c r="I39" s="162"/>
      <c r="J39" s="166"/>
      <c r="K39" s="167"/>
      <c r="L39" s="638"/>
      <c r="M39" s="600"/>
      <c r="N39" s="600"/>
      <c r="O39" s="600"/>
      <c r="P39" s="651"/>
      <c r="Q39" s="649" t="s">
        <v>56</v>
      </c>
      <c r="R39" s="162"/>
      <c r="S39" s="170"/>
      <c r="T39" s="104"/>
      <c r="U39" s="104"/>
      <c r="V39" s="113"/>
      <c r="W39" s="113"/>
      <c r="X39" s="113"/>
      <c r="Y39" s="673"/>
      <c r="Z39" s="112"/>
      <c r="AA39" s="112"/>
      <c r="AB39" s="112"/>
      <c r="AC39" s="107"/>
      <c r="AD39" s="107"/>
      <c r="AE39" s="107"/>
      <c r="AF39" s="107"/>
      <c r="AG39" s="107"/>
      <c r="AH39" s="112"/>
      <c r="AI39" s="112"/>
      <c r="AJ39" s="114"/>
      <c r="AK39" s="114"/>
      <c r="AL39" s="112"/>
      <c r="AM39" s="169"/>
      <c r="AN39" s="172"/>
      <c r="AO39" s="171"/>
      <c r="AP39" s="619" t="s">
        <v>57</v>
      </c>
      <c r="AQ39" s="600"/>
      <c r="AR39" s="600"/>
      <c r="AS39" s="600"/>
      <c r="AT39" s="600"/>
      <c r="AU39" s="616"/>
      <c r="AV39" s="194"/>
      <c r="AW39" s="163"/>
      <c r="AX39" s="167"/>
      <c r="AY39" s="631" t="s">
        <v>231</v>
      </c>
      <c r="AZ39" s="600" t="s">
        <v>101</v>
      </c>
      <c r="BA39" s="601"/>
      <c r="BB39" s="601"/>
      <c r="BC39" s="601"/>
      <c r="BD39" s="602"/>
      <c r="BE39" s="107"/>
      <c r="BF39" s="107"/>
      <c r="BG39" s="106"/>
      <c r="BH39" s="106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3"/>
      <c r="CK39" s="2"/>
      <c r="CL39" s="2"/>
      <c r="CM39" s="2"/>
      <c r="CN39" s="2"/>
      <c r="CO39" s="2"/>
      <c r="CP39" s="2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</row>
    <row r="40" spans="1:116" s="4" customFormat="1" ht="9.75" customHeight="1">
      <c r="A40" s="107"/>
      <c r="B40" s="107"/>
      <c r="C40" s="657"/>
      <c r="D40" s="596"/>
      <c r="E40" s="596"/>
      <c r="F40" s="596"/>
      <c r="G40" s="656"/>
      <c r="H40" s="644"/>
      <c r="I40" s="112"/>
      <c r="J40" s="165"/>
      <c r="K40" s="107"/>
      <c r="L40" s="652"/>
      <c r="M40" s="617"/>
      <c r="N40" s="617"/>
      <c r="O40" s="617"/>
      <c r="P40" s="653"/>
      <c r="Q40" s="650"/>
      <c r="R40" s="112"/>
      <c r="S40" s="104"/>
      <c r="T40" s="104"/>
      <c r="U40" s="104"/>
      <c r="V40" s="104"/>
      <c r="W40" s="112"/>
      <c r="X40" s="112"/>
      <c r="Y40" s="673"/>
      <c r="Z40" s="112"/>
      <c r="AA40" s="107"/>
      <c r="AB40" s="107"/>
      <c r="AC40" s="107"/>
      <c r="AD40" s="107"/>
      <c r="AE40" s="107"/>
      <c r="AF40" s="107"/>
      <c r="AG40" s="107"/>
      <c r="AH40" s="112"/>
      <c r="AI40" s="112"/>
      <c r="AJ40" s="114"/>
      <c r="AK40" s="114"/>
      <c r="AL40" s="112"/>
      <c r="AM40" s="111"/>
      <c r="AN40" s="104"/>
      <c r="AO40" s="104"/>
      <c r="AP40" s="620"/>
      <c r="AQ40" s="617"/>
      <c r="AR40" s="617"/>
      <c r="AS40" s="617"/>
      <c r="AT40" s="617"/>
      <c r="AU40" s="618"/>
      <c r="AV40" s="193"/>
      <c r="AW40" s="107"/>
      <c r="AX40" s="107"/>
      <c r="AY40" s="632"/>
      <c r="AZ40" s="598"/>
      <c r="BA40" s="598"/>
      <c r="BB40" s="598"/>
      <c r="BC40" s="598"/>
      <c r="BD40" s="599"/>
      <c r="BE40" s="107"/>
      <c r="BF40" s="107"/>
      <c r="BG40" s="106"/>
      <c r="BH40" s="106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</row>
    <row r="41" spans="1:116" s="4" customFormat="1" ht="9.75" customHeight="1" thickBot="1">
      <c r="A41" s="107"/>
      <c r="B41" s="107"/>
      <c r="C41" s="638" t="s">
        <v>71</v>
      </c>
      <c r="D41" s="601"/>
      <c r="E41" s="601"/>
      <c r="F41" s="601"/>
      <c r="G41" s="639"/>
      <c r="H41" s="636" t="s">
        <v>214</v>
      </c>
      <c r="I41" s="162"/>
      <c r="J41" s="166"/>
      <c r="K41" s="107"/>
      <c r="L41" s="107"/>
      <c r="M41" s="107"/>
      <c r="N41" s="107"/>
      <c r="O41" s="107"/>
      <c r="P41" s="107"/>
      <c r="Q41" s="107"/>
      <c r="R41" s="112"/>
      <c r="S41" s="104"/>
      <c r="T41" s="107"/>
      <c r="U41" s="104"/>
      <c r="V41" s="104"/>
      <c r="W41" s="112"/>
      <c r="X41" s="112"/>
      <c r="Y41" s="672"/>
      <c r="Z41" s="112"/>
      <c r="AA41" s="107"/>
      <c r="AB41" s="107"/>
      <c r="AC41" s="107"/>
      <c r="AD41" s="107"/>
      <c r="AE41" s="107"/>
      <c r="AF41" s="107"/>
      <c r="AG41" s="107"/>
      <c r="AH41" s="112"/>
      <c r="AI41" s="112"/>
      <c r="AJ41" s="114"/>
      <c r="AK41" s="114"/>
      <c r="AL41" s="112"/>
      <c r="AM41" s="111"/>
      <c r="AN41" s="104"/>
      <c r="AO41" s="104"/>
      <c r="AP41" s="104"/>
      <c r="AQ41" s="104"/>
      <c r="AR41" s="107"/>
      <c r="AS41" s="107"/>
      <c r="AT41" s="107"/>
      <c r="AU41" s="112"/>
      <c r="AV41" s="165"/>
      <c r="AW41" s="187"/>
      <c r="AX41" s="167"/>
      <c r="AY41" s="614" t="s">
        <v>232</v>
      </c>
      <c r="AZ41" s="595" t="s">
        <v>85</v>
      </c>
      <c r="BA41" s="596"/>
      <c r="BB41" s="596"/>
      <c r="BC41" s="596"/>
      <c r="BD41" s="597"/>
      <c r="BE41" s="107"/>
      <c r="BF41" s="107"/>
      <c r="BG41" s="106"/>
      <c r="BH41" s="106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</row>
    <row r="42" spans="1:116" s="4" customFormat="1" ht="9.75" customHeight="1">
      <c r="A42" s="107"/>
      <c r="B42" s="107"/>
      <c r="C42" s="640"/>
      <c r="D42" s="598"/>
      <c r="E42" s="598"/>
      <c r="F42" s="598"/>
      <c r="G42" s="641"/>
      <c r="H42" s="637"/>
      <c r="I42" s="112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4"/>
      <c r="V42" s="104"/>
      <c r="W42" s="112"/>
      <c r="X42" s="112"/>
      <c r="Y42" s="672"/>
      <c r="Z42" s="112"/>
      <c r="AA42" s="107"/>
      <c r="AB42" s="107"/>
      <c r="AC42" s="107"/>
      <c r="AD42" s="107"/>
      <c r="AE42" s="107"/>
      <c r="AF42" s="107"/>
      <c r="AG42" s="107"/>
      <c r="AH42" s="112"/>
      <c r="AI42" s="112"/>
      <c r="AJ42" s="114"/>
      <c r="AK42" s="114"/>
      <c r="AL42" s="112"/>
      <c r="AM42" s="111"/>
      <c r="AN42" s="104"/>
      <c r="AO42" s="104"/>
      <c r="AP42" s="104"/>
      <c r="AQ42" s="104"/>
      <c r="AR42" s="107"/>
      <c r="AS42" s="107"/>
      <c r="AT42" s="107"/>
      <c r="AU42" s="112"/>
      <c r="AV42" s="107"/>
      <c r="AW42" s="107"/>
      <c r="AX42" s="107"/>
      <c r="AY42" s="632"/>
      <c r="AZ42" s="598"/>
      <c r="BA42" s="598"/>
      <c r="BB42" s="598"/>
      <c r="BC42" s="598"/>
      <c r="BD42" s="599"/>
      <c r="BE42" s="107"/>
      <c r="BF42" s="107"/>
      <c r="BG42" s="106"/>
      <c r="BH42" s="106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</row>
    <row r="43" spans="1:116" s="4" customFormat="1" ht="12" customHeight="1">
      <c r="A43" s="107"/>
      <c r="B43" s="107"/>
      <c r="C43" s="128"/>
      <c r="D43" s="128"/>
      <c r="E43" s="128"/>
      <c r="F43" s="128"/>
      <c r="G43" s="128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4"/>
      <c r="U43" s="129"/>
      <c r="V43" s="112"/>
      <c r="W43" s="112"/>
      <c r="X43" s="130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16"/>
      <c r="AJ43" s="116"/>
      <c r="AK43" s="112"/>
      <c r="AL43" s="129"/>
      <c r="AM43" s="131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6"/>
      <c r="BH43" s="106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</row>
    <row r="44" spans="1:116" ht="17.25" customHeight="1">
      <c r="A44" s="104"/>
      <c r="B44" s="635" t="s">
        <v>64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111"/>
      <c r="N44" s="111"/>
      <c r="O44" s="111"/>
      <c r="P44" s="111"/>
      <c r="Q44" s="111"/>
      <c r="R44" s="111"/>
      <c r="S44" s="111"/>
      <c r="T44" s="104"/>
      <c r="U44" s="104"/>
      <c r="V44" s="104"/>
      <c r="W44" s="104"/>
      <c r="X44" s="104"/>
      <c r="Y44" s="104"/>
      <c r="Z44" s="104"/>
      <c r="AA44" s="104"/>
      <c r="AB44" s="104"/>
      <c r="AC44" s="111"/>
      <c r="AD44" s="104"/>
      <c r="AE44" s="104"/>
      <c r="AF44" s="104"/>
      <c r="AG44" s="104"/>
      <c r="AH44" s="104"/>
      <c r="AI44" s="111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I44" s="467">
        <f>C45</f>
        <v>1</v>
      </c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67"/>
      <c r="CH44" s="467"/>
      <c r="CI44" s="467"/>
      <c r="CJ44" s="467"/>
      <c r="CK44" s="467">
        <f>AF45</f>
        <v>3</v>
      </c>
      <c r="CL44" s="467"/>
      <c r="CM44" s="467"/>
      <c r="CN44" s="467"/>
      <c r="CO44" s="467"/>
      <c r="CP44" s="467"/>
      <c r="CQ44" s="467"/>
      <c r="CR44" s="467"/>
      <c r="CS44" s="467"/>
      <c r="CT44" s="467"/>
      <c r="CU44" s="467"/>
      <c r="CV44" s="467"/>
      <c r="CW44" s="467"/>
      <c r="CX44" s="467"/>
      <c r="CY44" s="467"/>
      <c r="CZ44" s="467"/>
      <c r="DA44" s="467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</row>
    <row r="45" spans="1:116" ht="14.25">
      <c r="A45" s="111"/>
      <c r="B45" s="132" t="s">
        <v>22</v>
      </c>
      <c r="C45" s="133">
        <v>1</v>
      </c>
      <c r="D45" s="133" t="s">
        <v>23</v>
      </c>
      <c r="E45" s="133"/>
      <c r="F45" s="134"/>
      <c r="G45" s="491">
        <f>IF(C46="","",C46)</f>
      </c>
      <c r="H45" s="492"/>
      <c r="I45" s="492"/>
      <c r="J45" s="493"/>
      <c r="K45" s="491">
        <f>IF(C47="","",C47)</f>
      </c>
      <c r="L45" s="492"/>
      <c r="M45" s="492"/>
      <c r="N45" s="493"/>
      <c r="O45" s="491">
        <f>IF(C48="","",C48)</f>
      </c>
      <c r="P45" s="492"/>
      <c r="Q45" s="492"/>
      <c r="R45" s="500"/>
      <c r="S45" s="492" t="s">
        <v>2</v>
      </c>
      <c r="T45" s="522"/>
      <c r="U45" s="501" t="s">
        <v>10</v>
      </c>
      <c r="V45" s="502"/>
      <c r="W45" s="535" t="s">
        <v>11</v>
      </c>
      <c r="X45" s="502"/>
      <c r="Y45" s="492" t="s">
        <v>12</v>
      </c>
      <c r="Z45" s="522"/>
      <c r="AA45" s="501" t="s">
        <v>3</v>
      </c>
      <c r="AB45" s="522"/>
      <c r="AC45" s="111"/>
      <c r="AD45" s="104"/>
      <c r="AE45" s="132" t="s">
        <v>22</v>
      </c>
      <c r="AF45" s="133">
        <v>3</v>
      </c>
      <c r="AG45" s="133" t="s">
        <v>23</v>
      </c>
      <c r="AH45" s="133"/>
      <c r="AI45" s="134"/>
      <c r="AJ45" s="491">
        <f>IF(AF46="","",AF46)</f>
      </c>
      <c r="AK45" s="492"/>
      <c r="AL45" s="492"/>
      <c r="AM45" s="493"/>
      <c r="AN45" s="491">
        <f>IF(AF47="","",AF47)</f>
      </c>
      <c r="AO45" s="492"/>
      <c r="AP45" s="492"/>
      <c r="AQ45" s="493"/>
      <c r="AR45" s="491">
        <f>IF(AF48="","",AF48)</f>
      </c>
      <c r="AS45" s="492"/>
      <c r="AT45" s="492"/>
      <c r="AU45" s="500"/>
      <c r="AV45" s="492" t="s">
        <v>2</v>
      </c>
      <c r="AW45" s="522"/>
      <c r="AX45" s="501" t="s">
        <v>10</v>
      </c>
      <c r="AY45" s="502"/>
      <c r="AZ45" s="535" t="s">
        <v>11</v>
      </c>
      <c r="BA45" s="502"/>
      <c r="BB45" s="492" t="s">
        <v>12</v>
      </c>
      <c r="BC45" s="522"/>
      <c r="BD45" s="501" t="s">
        <v>3</v>
      </c>
      <c r="BE45" s="522"/>
      <c r="BF45" s="104"/>
      <c r="BI45" s="467" t="s">
        <v>15</v>
      </c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 t="s">
        <v>14</v>
      </c>
      <c r="BV45" s="467"/>
      <c r="BW45" s="467"/>
      <c r="BX45" s="467"/>
      <c r="BY45" s="467"/>
      <c r="BZ45" s="467"/>
      <c r="CA45" s="467"/>
      <c r="CB45" s="467"/>
      <c r="CC45" s="467"/>
      <c r="CD45" s="467"/>
      <c r="CE45" s="467"/>
      <c r="CF45" s="467"/>
      <c r="CG45" s="467"/>
      <c r="CH45" s="467"/>
      <c r="CI45" s="467"/>
      <c r="CJ45" s="467"/>
      <c r="CK45" s="467" t="s">
        <v>15</v>
      </c>
      <c r="CL45" s="467"/>
      <c r="CM45" s="467"/>
      <c r="CN45" s="467"/>
      <c r="CO45" s="467"/>
      <c r="CP45" s="467"/>
      <c r="CQ45" s="467"/>
      <c r="CR45" s="467"/>
      <c r="CS45" s="467"/>
      <c r="CT45" s="467"/>
      <c r="CU45" s="467"/>
      <c r="CV45" s="467"/>
      <c r="CW45" s="467" t="s">
        <v>14</v>
      </c>
      <c r="CX45" s="467"/>
      <c r="CY45" s="467"/>
      <c r="CZ45" s="467"/>
      <c r="DA45" s="467"/>
      <c r="DB45" s="467"/>
      <c r="DC45" s="467"/>
      <c r="DD45" s="467"/>
      <c r="DE45" s="467"/>
      <c r="DF45" s="467"/>
      <c r="DG45" s="467"/>
      <c r="DH45" s="467"/>
      <c r="DI45" s="467"/>
      <c r="DJ45" s="467"/>
      <c r="DK45" s="467"/>
      <c r="DL45" s="467"/>
    </row>
    <row r="46" spans="1:116" ht="17.25" customHeight="1">
      <c r="A46" s="111"/>
      <c r="B46" s="135" t="str">
        <f>B56</f>
        <v>Ａ</v>
      </c>
      <c r="C46" s="579"/>
      <c r="D46" s="505"/>
      <c r="E46" s="505"/>
      <c r="F46" s="506"/>
      <c r="G46" s="580"/>
      <c r="H46" s="581"/>
      <c r="I46" s="581"/>
      <c r="J46" s="582"/>
      <c r="K46" s="383"/>
      <c r="L46" s="384"/>
      <c r="M46" s="384"/>
      <c r="N46" s="385"/>
      <c r="O46" s="383"/>
      <c r="P46" s="384"/>
      <c r="Q46" s="384"/>
      <c r="R46" s="386"/>
      <c r="S46" s="583"/>
      <c r="T46" s="567"/>
      <c r="U46" s="568"/>
      <c r="V46" s="569"/>
      <c r="W46" s="570"/>
      <c r="X46" s="569"/>
      <c r="Y46" s="564"/>
      <c r="Z46" s="565"/>
      <c r="AA46" s="566"/>
      <c r="AB46" s="567"/>
      <c r="AC46" s="387"/>
      <c r="AD46" s="387"/>
      <c r="AE46" s="388" t="str">
        <f>AE56</f>
        <v>G</v>
      </c>
      <c r="AF46" s="579">
        <f>IF(AQ9="","",AQ9)</f>
      </c>
      <c r="AG46" s="579"/>
      <c r="AH46" s="579"/>
      <c r="AI46" s="584"/>
      <c r="AJ46" s="603"/>
      <c r="AK46" s="603"/>
      <c r="AL46" s="603"/>
      <c r="AM46" s="604"/>
      <c r="AN46" s="383"/>
      <c r="AO46" s="384"/>
      <c r="AP46" s="384"/>
      <c r="AQ46" s="385"/>
      <c r="AR46" s="383"/>
      <c r="AS46" s="384"/>
      <c r="AT46" s="384"/>
      <c r="AU46" s="386"/>
      <c r="AV46" s="583"/>
      <c r="AW46" s="567"/>
      <c r="AX46" s="568"/>
      <c r="AY46" s="569"/>
      <c r="AZ46" s="570"/>
      <c r="BA46" s="569"/>
      <c r="BB46" s="564"/>
      <c r="BC46" s="565"/>
      <c r="BD46" s="566"/>
      <c r="BE46" s="567"/>
      <c r="BF46" s="104"/>
      <c r="BI46" s="467">
        <v>0</v>
      </c>
      <c r="BJ46" s="467"/>
      <c r="BK46" s="467"/>
      <c r="BL46" s="467"/>
      <c r="BM46" s="467">
        <f>IF(OR(L46="",N46=""),0,IF(L46&gt;N46,3,IF(L46&lt;N46,0,1)))</f>
        <v>0</v>
      </c>
      <c r="BN46" s="467"/>
      <c r="BO46" s="467"/>
      <c r="BP46" s="467"/>
      <c r="BQ46" s="467">
        <f>IF(OR(P46="",R46=""),0,IF(P46&gt;R46,3,IF(P46&lt;R46,0,1)))</f>
        <v>0</v>
      </c>
      <c r="BR46" s="467"/>
      <c r="BS46" s="467"/>
      <c r="BT46" s="467"/>
      <c r="BU46" s="467">
        <f>IF($S46&gt;$S47,30,IF($S46&lt;$S47,0,IF($Y46&gt;$Y47,30,IF($Y46&lt;$Y47,0,IF($U46&gt;$U47,30,IF($U46=$U47,10,0))))))</f>
        <v>10</v>
      </c>
      <c r="BV46" s="467"/>
      <c r="BW46" s="467"/>
      <c r="BX46" s="467"/>
      <c r="BY46" s="467"/>
      <c r="BZ46" s="467"/>
      <c r="CA46" s="467"/>
      <c r="CB46" s="467"/>
      <c r="CC46" s="467">
        <f>IF($S46&gt;$S48,30,IF($S46&lt;$S48,0,IF($Y46&gt;$Y48,30,IF($Y46&lt;$Y48,0,IF($U46&gt;$U48,30,IF($U46=$U48,10,0))))))</f>
        <v>10</v>
      </c>
      <c r="CD46" s="467"/>
      <c r="CE46" s="467"/>
      <c r="CF46" s="467"/>
      <c r="CG46" s="466">
        <f>SUM(BU46:CF46)</f>
        <v>20</v>
      </c>
      <c r="CH46" s="466"/>
      <c r="CI46" s="466"/>
      <c r="CJ46" s="466"/>
      <c r="CK46" s="467">
        <v>0</v>
      </c>
      <c r="CL46" s="467"/>
      <c r="CM46" s="467"/>
      <c r="CN46" s="467"/>
      <c r="CO46" s="467">
        <f>IF(OR(AO46="",AQ46=""),0,IF(AO46&gt;AQ46,3,IF(AO46&lt;AQ46,0,1)))</f>
        <v>0</v>
      </c>
      <c r="CP46" s="467"/>
      <c r="CQ46" s="467"/>
      <c r="CR46" s="467"/>
      <c r="CS46" s="467">
        <f>IF(OR(AS46="",AU46=""),0,IF(AS46&gt;AU46,3,IF(AS46&lt;AU46,0,1)))</f>
        <v>0</v>
      </c>
      <c r="CT46" s="467"/>
      <c r="CU46" s="467"/>
      <c r="CV46" s="467"/>
      <c r="CW46" s="467">
        <f>IF($AV46&gt;$AV47,30,IF($AV46&lt;$AV47,0,IF($BB46&gt;$BB47,30,IF($BB46&lt;$BB47,0,IF($AX46&gt;$AX47,30,IF($AX46=$AX47,10,0))))))</f>
        <v>10</v>
      </c>
      <c r="CX46" s="467"/>
      <c r="CY46" s="467"/>
      <c r="CZ46" s="467"/>
      <c r="DA46" s="467"/>
      <c r="DB46" s="467"/>
      <c r="DC46" s="467"/>
      <c r="DD46" s="467"/>
      <c r="DE46" s="467">
        <f>IF($AV46&gt;$AV48,30,IF($AV46&lt;$AV48,0,IF($BB46&gt;$BB48,30,IF($BB46&lt;$BB48,0,IF($AX46&gt;$AX48,30,IF($AX46=$AX48,10,0))))))</f>
        <v>10</v>
      </c>
      <c r="DF46" s="467"/>
      <c r="DG46" s="467"/>
      <c r="DH46" s="467"/>
      <c r="DI46" s="466">
        <f>SUM(CW46:DH46)</f>
        <v>20</v>
      </c>
      <c r="DJ46" s="466"/>
      <c r="DK46" s="466"/>
      <c r="DL46" s="466"/>
    </row>
    <row r="47" spans="1:116" ht="17.25" customHeight="1">
      <c r="A47" s="111"/>
      <c r="B47" s="140" t="str">
        <f>B61</f>
        <v>B</v>
      </c>
      <c r="C47" s="554"/>
      <c r="D47" s="481"/>
      <c r="E47" s="481"/>
      <c r="F47" s="482"/>
      <c r="G47" s="389"/>
      <c r="H47" s="390"/>
      <c r="I47" s="390"/>
      <c r="J47" s="391"/>
      <c r="K47" s="529"/>
      <c r="L47" s="529"/>
      <c r="M47" s="529"/>
      <c r="N47" s="530"/>
      <c r="O47" s="389"/>
      <c r="P47" s="390"/>
      <c r="Q47" s="390"/>
      <c r="R47" s="392"/>
      <c r="S47" s="531"/>
      <c r="T47" s="532"/>
      <c r="U47" s="523"/>
      <c r="V47" s="524"/>
      <c r="W47" s="552"/>
      <c r="X47" s="524"/>
      <c r="Y47" s="533"/>
      <c r="Z47" s="534"/>
      <c r="AA47" s="553"/>
      <c r="AB47" s="532"/>
      <c r="AC47" s="387"/>
      <c r="AD47" s="387"/>
      <c r="AE47" s="393" t="str">
        <f>AE61</f>
        <v>H</v>
      </c>
      <c r="AF47" s="554">
        <f>IF(AQ15="","",AQ15)</f>
      </c>
      <c r="AG47" s="554"/>
      <c r="AH47" s="554"/>
      <c r="AI47" s="555"/>
      <c r="AJ47" s="389"/>
      <c r="AK47" s="390"/>
      <c r="AL47" s="390"/>
      <c r="AM47" s="391"/>
      <c r="AN47" s="529"/>
      <c r="AO47" s="529"/>
      <c r="AP47" s="529"/>
      <c r="AQ47" s="530"/>
      <c r="AR47" s="389"/>
      <c r="AS47" s="390"/>
      <c r="AT47" s="390"/>
      <c r="AU47" s="392"/>
      <c r="AV47" s="531"/>
      <c r="AW47" s="532"/>
      <c r="AX47" s="523"/>
      <c r="AY47" s="524"/>
      <c r="AZ47" s="552"/>
      <c r="BA47" s="524"/>
      <c r="BB47" s="533"/>
      <c r="BC47" s="534"/>
      <c r="BD47" s="553"/>
      <c r="BE47" s="532"/>
      <c r="BF47" s="104"/>
      <c r="BI47" s="467">
        <f>IF(OR(H47="",J47=""),0,IF(H47&gt;J47,3,IF(H47&lt;J47,0,1)))</f>
        <v>0</v>
      </c>
      <c r="BJ47" s="467"/>
      <c r="BK47" s="467"/>
      <c r="BL47" s="467"/>
      <c r="BM47" s="467">
        <v>0</v>
      </c>
      <c r="BN47" s="467"/>
      <c r="BO47" s="467"/>
      <c r="BP47" s="467"/>
      <c r="BQ47" s="467">
        <f>IF(OR(P47="",R47=""),0,IF(P47&gt;R47,3,IF(P47&lt;R47,0,1)))</f>
        <v>0</v>
      </c>
      <c r="BR47" s="467"/>
      <c r="BS47" s="467"/>
      <c r="BT47" s="467"/>
      <c r="BU47" s="467">
        <f>IF($S47&gt;$S46,30,IF($S47&lt;$S46,0,IF($Y47&gt;$Y46,30,IF($Y47&lt;$Y46,0,IF($U47&gt;$U46,30,IF($U47=$U46,10,0))))))</f>
        <v>10</v>
      </c>
      <c r="BV47" s="467"/>
      <c r="BW47" s="467"/>
      <c r="BX47" s="467"/>
      <c r="BY47" s="467">
        <f>IF($S47&gt;$S48,30,IF($S47&lt;$S48,0,IF($Y47&gt;$Y48,30,IF($Y47&lt;$Y48,0,IF($U47&gt;$U48,30,IF($U47=$U48,10,0))))))</f>
        <v>10</v>
      </c>
      <c r="BZ47" s="467"/>
      <c r="CA47" s="467"/>
      <c r="CB47" s="467"/>
      <c r="CC47" s="467"/>
      <c r="CD47" s="467"/>
      <c r="CE47" s="467"/>
      <c r="CF47" s="467"/>
      <c r="CG47" s="466">
        <f>SUM(BU47:CF47)</f>
        <v>20</v>
      </c>
      <c r="CH47" s="466"/>
      <c r="CI47" s="466"/>
      <c r="CJ47" s="466"/>
      <c r="CK47" s="467">
        <f>IF(OR(AK47="",AM47=""),0,IF(AK47&gt;AM47,3,IF(AK47&lt;AM47,0,1)))</f>
        <v>0</v>
      </c>
      <c r="CL47" s="467"/>
      <c r="CM47" s="467"/>
      <c r="CN47" s="467"/>
      <c r="CO47" s="467">
        <v>0</v>
      </c>
      <c r="CP47" s="467"/>
      <c r="CQ47" s="467"/>
      <c r="CR47" s="467"/>
      <c r="CS47" s="467">
        <f>IF(OR(AS47="",AU47=""),0,IF(AS47&gt;AU47,3,IF(AS47&lt;AU47,0,1)))</f>
        <v>0</v>
      </c>
      <c r="CT47" s="467"/>
      <c r="CU47" s="467"/>
      <c r="CV47" s="467"/>
      <c r="CW47" s="467">
        <f>IF($AV47&gt;$AV46,30,IF($AV47&lt;$AV46,0,IF($BB47&gt;$BB46,30,IF($BB47&lt;$BB46,0,IF($AX47&gt;$AX46,30,IF($AX47=$AX46,10,0))))))</f>
        <v>10</v>
      </c>
      <c r="CX47" s="467"/>
      <c r="CY47" s="467"/>
      <c r="CZ47" s="467"/>
      <c r="DA47" s="467">
        <f>IF($AV47&gt;$AV48,30,IF($AV47&lt;$AV48,0,IF($BB47&gt;$BB48,30,IF($BB47&lt;$BB48,0,IF($AX47&gt;$AX48,30,IF($AX47=$AX48,10,0))))))</f>
        <v>10</v>
      </c>
      <c r="DB47" s="467"/>
      <c r="DC47" s="467"/>
      <c r="DD47" s="467"/>
      <c r="DE47" s="467"/>
      <c r="DF47" s="467"/>
      <c r="DG47" s="467"/>
      <c r="DH47" s="467"/>
      <c r="DI47" s="466">
        <f>SUM(CW47:DH47)</f>
        <v>20</v>
      </c>
      <c r="DJ47" s="466"/>
      <c r="DK47" s="466"/>
      <c r="DL47" s="466"/>
    </row>
    <row r="48" spans="1:116" ht="17.25" customHeight="1">
      <c r="A48" s="111"/>
      <c r="B48" s="145" t="str">
        <f>B66</f>
        <v>C</v>
      </c>
      <c r="C48" s="587"/>
      <c r="D48" s="495"/>
      <c r="E48" s="495"/>
      <c r="F48" s="496"/>
      <c r="G48" s="394"/>
      <c r="H48" s="395"/>
      <c r="I48" s="395"/>
      <c r="J48" s="396"/>
      <c r="K48" s="394"/>
      <c r="L48" s="395"/>
      <c r="M48" s="395"/>
      <c r="N48" s="396"/>
      <c r="O48" s="571"/>
      <c r="P48" s="571"/>
      <c r="Q48" s="571"/>
      <c r="R48" s="572"/>
      <c r="S48" s="573"/>
      <c r="T48" s="574"/>
      <c r="U48" s="575"/>
      <c r="V48" s="526"/>
      <c r="W48" s="525"/>
      <c r="X48" s="526"/>
      <c r="Y48" s="527"/>
      <c r="Z48" s="528"/>
      <c r="AA48" s="605"/>
      <c r="AB48" s="574"/>
      <c r="AC48" s="387"/>
      <c r="AD48" s="387"/>
      <c r="AE48" s="397" t="str">
        <f>AE66</f>
        <v>I</v>
      </c>
      <c r="AF48" s="587">
        <f>IF(AQ21="","",AQ21)</f>
      </c>
      <c r="AG48" s="587"/>
      <c r="AH48" s="587"/>
      <c r="AI48" s="588"/>
      <c r="AJ48" s="394"/>
      <c r="AK48" s="395"/>
      <c r="AL48" s="395"/>
      <c r="AM48" s="396"/>
      <c r="AN48" s="394"/>
      <c r="AO48" s="395"/>
      <c r="AP48" s="395"/>
      <c r="AQ48" s="396"/>
      <c r="AR48" s="571"/>
      <c r="AS48" s="571"/>
      <c r="AT48" s="571"/>
      <c r="AU48" s="572"/>
      <c r="AV48" s="573"/>
      <c r="AW48" s="574"/>
      <c r="AX48" s="575"/>
      <c r="AY48" s="526"/>
      <c r="AZ48" s="525"/>
      <c r="BA48" s="526"/>
      <c r="BB48" s="527"/>
      <c r="BC48" s="528"/>
      <c r="BD48" s="605"/>
      <c r="BE48" s="574"/>
      <c r="BF48" s="104"/>
      <c r="BI48" s="467">
        <f>IF(OR(H48="",J48=""),0,IF(H48&gt;J48,3,IF(H48&lt;J48,0,1)))</f>
        <v>0</v>
      </c>
      <c r="BJ48" s="467"/>
      <c r="BK48" s="467"/>
      <c r="BL48" s="467"/>
      <c r="BM48" s="467">
        <f>IF(OR(L48="",N48=""),0,IF(L48&gt;N48,3,IF(L48&lt;N48,0,1)))</f>
        <v>0</v>
      </c>
      <c r="BN48" s="467"/>
      <c r="BO48" s="467"/>
      <c r="BP48" s="467"/>
      <c r="BQ48" s="467">
        <v>0</v>
      </c>
      <c r="BR48" s="467"/>
      <c r="BS48" s="467"/>
      <c r="BT48" s="467"/>
      <c r="BU48" s="467"/>
      <c r="BV48" s="467"/>
      <c r="BW48" s="467"/>
      <c r="BX48" s="467"/>
      <c r="BY48" s="467">
        <f>IF($S48&gt;$S47,30,IF($S48&lt;$S47,0,IF($Y48&gt;$Y47,30,IF($Y48&lt;$Y47,0,IF($U48&gt;$U47,30,IF($U48=$U47,10,0))))))</f>
        <v>10</v>
      </c>
      <c r="BZ48" s="467"/>
      <c r="CA48" s="467"/>
      <c r="CB48" s="467"/>
      <c r="CC48" s="467">
        <f>IF($S48&gt;$S46,30,IF($S48&lt;$S46,0,IF($Y48&gt;$Y46,30,IF($Y48&lt;$Y46,0,IF($U48&gt;$U46,30,IF($U48=$U46,10,0))))))</f>
        <v>10</v>
      </c>
      <c r="CD48" s="467"/>
      <c r="CE48" s="467"/>
      <c r="CF48" s="467"/>
      <c r="CG48" s="466">
        <f>SUM(BU48:CF48)</f>
        <v>20</v>
      </c>
      <c r="CH48" s="466"/>
      <c r="CI48" s="466"/>
      <c r="CJ48" s="466"/>
      <c r="CK48" s="467">
        <f>IF(OR(AK48="",AM48=""),0,IF(AK48&gt;AM48,3,IF(AK48&lt;AM48,0,1)))</f>
        <v>0</v>
      </c>
      <c r="CL48" s="467"/>
      <c r="CM48" s="467"/>
      <c r="CN48" s="467"/>
      <c r="CO48" s="467">
        <f>IF(OR(AO48="",AQ48=""),0,IF(AO48&gt;AQ48,3,IF(AO48&lt;AQ48,0,1)))</f>
        <v>0</v>
      </c>
      <c r="CP48" s="467"/>
      <c r="CQ48" s="467"/>
      <c r="CR48" s="467"/>
      <c r="CS48" s="467">
        <v>0</v>
      </c>
      <c r="CT48" s="467"/>
      <c r="CU48" s="467"/>
      <c r="CV48" s="467"/>
      <c r="CW48" s="467"/>
      <c r="CX48" s="467"/>
      <c r="CY48" s="467"/>
      <c r="CZ48" s="467"/>
      <c r="DA48" s="467">
        <f>IF($AV48&gt;$AV47,30,IF($AV48&lt;$AV47,0,IF($BB48&gt;$BB47,30,IF($BB48&lt;$BB47,0,IF($AX48&gt;$AX47,30,IF($AX48=$AX47,10,0))))))</f>
        <v>10</v>
      </c>
      <c r="DB48" s="467"/>
      <c r="DC48" s="467"/>
      <c r="DD48" s="467"/>
      <c r="DE48" s="467">
        <f>IF($AV48&gt;$AV46,30,IF($AV48&lt;$AV46,0,IF($BB48&gt;$BB46,30,IF($BB48&lt;$BB46,0,IF($AX48&gt;$AX46,30,IF($AX48=$AX46,10,0))))))</f>
        <v>10</v>
      </c>
      <c r="DF48" s="467"/>
      <c r="DG48" s="467"/>
      <c r="DH48" s="467"/>
      <c r="DI48" s="466">
        <f>SUM(CW48:DH48)</f>
        <v>20</v>
      </c>
      <c r="DJ48" s="466"/>
      <c r="DK48" s="466"/>
      <c r="DL48" s="466"/>
    </row>
    <row r="49" spans="1:116" ht="6" customHeight="1">
      <c r="A49" s="104"/>
      <c r="B49" s="111"/>
      <c r="C49" s="111"/>
      <c r="D49" s="111"/>
      <c r="E49" s="111"/>
      <c r="F49" s="111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39"/>
      <c r="U49" s="339"/>
      <c r="V49" s="339"/>
      <c r="W49" s="339"/>
      <c r="X49" s="339"/>
      <c r="Y49" s="339"/>
      <c r="Z49" s="339"/>
      <c r="AA49" s="339"/>
      <c r="AB49" s="339"/>
      <c r="AC49" s="387"/>
      <c r="AD49" s="339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39"/>
      <c r="AX49" s="339"/>
      <c r="AY49" s="339"/>
      <c r="AZ49" s="339"/>
      <c r="BA49" s="339"/>
      <c r="BB49" s="339"/>
      <c r="BC49" s="339"/>
      <c r="BD49" s="339"/>
      <c r="BE49" s="339"/>
      <c r="BF49" s="104"/>
      <c r="BI49" s="467">
        <f>C50</f>
        <v>2</v>
      </c>
      <c r="BJ49" s="467"/>
      <c r="BK49" s="467"/>
      <c r="BL49" s="467"/>
      <c r="BM49" s="467"/>
      <c r="BN49" s="467"/>
      <c r="BO49" s="467"/>
      <c r="BP49" s="467"/>
      <c r="BQ49" s="467"/>
      <c r="BR49" s="467"/>
      <c r="BS49" s="467"/>
      <c r="BT49" s="467"/>
      <c r="BU49" s="467"/>
      <c r="BV49" s="467"/>
      <c r="BW49" s="467"/>
      <c r="BX49" s="467"/>
      <c r="BY49" s="467"/>
      <c r="BZ49" s="467"/>
      <c r="CA49" s="467"/>
      <c r="CB49" s="467"/>
      <c r="CC49" s="467"/>
      <c r="CD49" s="467"/>
      <c r="CE49" s="467"/>
      <c r="CF49" s="467"/>
      <c r="CG49" s="467"/>
      <c r="CH49" s="467"/>
      <c r="CI49" s="467"/>
      <c r="CJ49" s="467"/>
      <c r="CK49" s="467">
        <f>AF50</f>
        <v>4</v>
      </c>
      <c r="CL49" s="467"/>
      <c r="CM49" s="467"/>
      <c r="CN49" s="467"/>
      <c r="CO49" s="467"/>
      <c r="CP49" s="467"/>
      <c r="CQ49" s="467"/>
      <c r="CR49" s="467"/>
      <c r="CS49" s="467"/>
      <c r="CT49" s="467"/>
      <c r="CU49" s="467"/>
      <c r="CV49" s="467"/>
      <c r="CW49" s="467"/>
      <c r="CX49" s="467"/>
      <c r="CY49" s="467"/>
      <c r="CZ49" s="467"/>
      <c r="DA49" s="467"/>
      <c r="DB49" s="467"/>
      <c r="DC49" s="467"/>
      <c r="DD49" s="467"/>
      <c r="DE49" s="467"/>
      <c r="DF49" s="467"/>
      <c r="DG49" s="467"/>
      <c r="DH49" s="467"/>
      <c r="DI49" s="467"/>
      <c r="DJ49" s="467"/>
      <c r="DK49" s="467"/>
      <c r="DL49" s="467"/>
    </row>
    <row r="50" spans="1:116" ht="14.25">
      <c r="A50" s="111"/>
      <c r="B50" s="132" t="s">
        <v>22</v>
      </c>
      <c r="C50" s="133">
        <v>2</v>
      </c>
      <c r="D50" s="133" t="s">
        <v>23</v>
      </c>
      <c r="E50" s="133"/>
      <c r="F50" s="134"/>
      <c r="G50" s="592">
        <f>IF(C51="","",C51)</f>
      </c>
      <c r="H50" s="590"/>
      <c r="I50" s="590"/>
      <c r="J50" s="593"/>
      <c r="K50" s="592">
        <f>IF(C52="","",C52)</f>
      </c>
      <c r="L50" s="590"/>
      <c r="M50" s="590"/>
      <c r="N50" s="593"/>
      <c r="O50" s="592">
        <f>IF(C53="","",C53)</f>
      </c>
      <c r="P50" s="590"/>
      <c r="Q50" s="590"/>
      <c r="R50" s="594"/>
      <c r="S50" s="590" t="s">
        <v>2</v>
      </c>
      <c r="T50" s="591"/>
      <c r="U50" s="589" t="s">
        <v>10</v>
      </c>
      <c r="V50" s="586"/>
      <c r="W50" s="585" t="s">
        <v>11</v>
      </c>
      <c r="X50" s="586"/>
      <c r="Y50" s="590" t="s">
        <v>12</v>
      </c>
      <c r="Z50" s="591"/>
      <c r="AA50" s="589" t="s">
        <v>3</v>
      </c>
      <c r="AB50" s="591"/>
      <c r="AC50" s="387"/>
      <c r="AD50" s="339"/>
      <c r="AE50" s="398" t="s">
        <v>22</v>
      </c>
      <c r="AF50" s="399">
        <v>4</v>
      </c>
      <c r="AG50" s="399" t="s">
        <v>23</v>
      </c>
      <c r="AH50" s="399"/>
      <c r="AI50" s="400"/>
      <c r="AJ50" s="592">
        <f>IF(AF51="","",AF51)</f>
      </c>
      <c r="AK50" s="590"/>
      <c r="AL50" s="590"/>
      <c r="AM50" s="593"/>
      <c r="AN50" s="592">
        <f>IF(AF52="","",AF52)</f>
      </c>
      <c r="AO50" s="590"/>
      <c r="AP50" s="590"/>
      <c r="AQ50" s="593"/>
      <c r="AR50" s="592">
        <f>IF(AF53="","",AF53)</f>
      </c>
      <c r="AS50" s="590"/>
      <c r="AT50" s="590"/>
      <c r="AU50" s="594"/>
      <c r="AV50" s="590" t="s">
        <v>2</v>
      </c>
      <c r="AW50" s="591"/>
      <c r="AX50" s="589" t="s">
        <v>10</v>
      </c>
      <c r="AY50" s="586"/>
      <c r="AZ50" s="585" t="s">
        <v>11</v>
      </c>
      <c r="BA50" s="586"/>
      <c r="BB50" s="590" t="s">
        <v>12</v>
      </c>
      <c r="BC50" s="591"/>
      <c r="BD50" s="589" t="s">
        <v>3</v>
      </c>
      <c r="BE50" s="591"/>
      <c r="BF50" s="104"/>
      <c r="BI50" s="467" t="s">
        <v>15</v>
      </c>
      <c r="BJ50" s="467"/>
      <c r="BK50" s="467"/>
      <c r="BL50" s="467"/>
      <c r="BM50" s="467"/>
      <c r="BN50" s="467"/>
      <c r="BO50" s="467"/>
      <c r="BP50" s="467"/>
      <c r="BQ50" s="467"/>
      <c r="BR50" s="467"/>
      <c r="BS50" s="467"/>
      <c r="BT50" s="467"/>
      <c r="BU50" s="467" t="s">
        <v>14</v>
      </c>
      <c r="BV50" s="467"/>
      <c r="BW50" s="467"/>
      <c r="BX50" s="467"/>
      <c r="BY50" s="467"/>
      <c r="BZ50" s="467"/>
      <c r="CA50" s="467"/>
      <c r="CB50" s="467"/>
      <c r="CC50" s="467"/>
      <c r="CD50" s="467"/>
      <c r="CE50" s="467"/>
      <c r="CF50" s="467"/>
      <c r="CG50" s="467"/>
      <c r="CH50" s="467"/>
      <c r="CI50" s="467"/>
      <c r="CJ50" s="467"/>
      <c r="CK50" s="467" t="s">
        <v>15</v>
      </c>
      <c r="CL50" s="467"/>
      <c r="CM50" s="467"/>
      <c r="CN50" s="467"/>
      <c r="CO50" s="467"/>
      <c r="CP50" s="467"/>
      <c r="CQ50" s="467"/>
      <c r="CR50" s="467"/>
      <c r="CS50" s="467"/>
      <c r="CT50" s="467"/>
      <c r="CU50" s="467"/>
      <c r="CV50" s="467"/>
      <c r="CW50" s="467" t="s">
        <v>14</v>
      </c>
      <c r="CX50" s="467"/>
      <c r="CY50" s="467"/>
      <c r="CZ50" s="467"/>
      <c r="DA50" s="467"/>
      <c r="DB50" s="467"/>
      <c r="DC50" s="467"/>
      <c r="DD50" s="467"/>
      <c r="DE50" s="467"/>
      <c r="DF50" s="467"/>
      <c r="DG50" s="467"/>
      <c r="DH50" s="467"/>
      <c r="DI50" s="467"/>
      <c r="DJ50" s="467"/>
      <c r="DK50" s="467"/>
      <c r="DL50" s="467"/>
    </row>
    <row r="51" spans="1:116" ht="17.25" customHeight="1">
      <c r="A51" s="111"/>
      <c r="B51" s="135" t="str">
        <f>B71</f>
        <v>D</v>
      </c>
      <c r="C51" s="579"/>
      <c r="D51" s="505"/>
      <c r="E51" s="505"/>
      <c r="F51" s="506"/>
      <c r="G51" s="580"/>
      <c r="H51" s="581"/>
      <c r="I51" s="581"/>
      <c r="J51" s="582"/>
      <c r="K51" s="401"/>
      <c r="L51" s="402"/>
      <c r="M51" s="402"/>
      <c r="N51" s="403"/>
      <c r="O51" s="383"/>
      <c r="P51" s="384"/>
      <c r="Q51" s="384"/>
      <c r="R51" s="386"/>
      <c r="S51" s="583"/>
      <c r="T51" s="567"/>
      <c r="U51" s="568"/>
      <c r="V51" s="569"/>
      <c r="W51" s="570"/>
      <c r="X51" s="569"/>
      <c r="Y51" s="564"/>
      <c r="Z51" s="565"/>
      <c r="AA51" s="566"/>
      <c r="AB51" s="567"/>
      <c r="AC51" s="387"/>
      <c r="AD51" s="387"/>
      <c r="AE51" s="388" t="str">
        <f>AE71</f>
        <v>J</v>
      </c>
      <c r="AF51" s="579">
        <f>IF(AQ27="","",AQ27)</f>
      </c>
      <c r="AG51" s="579"/>
      <c r="AH51" s="579"/>
      <c r="AI51" s="584"/>
      <c r="AJ51" s="580"/>
      <c r="AK51" s="581"/>
      <c r="AL51" s="581"/>
      <c r="AM51" s="582"/>
      <c r="AN51" s="383"/>
      <c r="AO51" s="384"/>
      <c r="AP51" s="384"/>
      <c r="AQ51" s="385"/>
      <c r="AR51" s="383"/>
      <c r="AS51" s="384"/>
      <c r="AT51" s="384"/>
      <c r="AU51" s="386"/>
      <c r="AV51" s="583"/>
      <c r="AW51" s="567"/>
      <c r="AX51" s="568"/>
      <c r="AY51" s="569"/>
      <c r="AZ51" s="570"/>
      <c r="BA51" s="569"/>
      <c r="BB51" s="564"/>
      <c r="BC51" s="565"/>
      <c r="BD51" s="566"/>
      <c r="BE51" s="567"/>
      <c r="BF51" s="104"/>
      <c r="BI51" s="467">
        <v>0</v>
      </c>
      <c r="BJ51" s="467"/>
      <c r="BK51" s="467"/>
      <c r="BL51" s="467"/>
      <c r="BM51" s="467">
        <f>IF(OR(L51="",N51=""),0,IF(L51&gt;N51,3,IF(L51&lt;N51,0,1)))</f>
        <v>0</v>
      </c>
      <c r="BN51" s="467"/>
      <c r="BO51" s="467"/>
      <c r="BP51" s="467"/>
      <c r="BQ51" s="467">
        <f>IF(OR(P51="",R51=""),0,IF(P51&gt;R51,3,IF(P51&lt;R51,0,1)))</f>
        <v>0</v>
      </c>
      <c r="BR51" s="467"/>
      <c r="BS51" s="467"/>
      <c r="BT51" s="467"/>
      <c r="BU51" s="467">
        <f>IF($S51&gt;$S52,30,IF($S51&lt;$S52,0,IF($Y51&gt;$Y52,30,IF($Y51&lt;$Y52,0,IF($U51&gt;$U52,30,IF($U51=$U52,10,0))))))</f>
        <v>10</v>
      </c>
      <c r="BV51" s="467"/>
      <c r="BW51" s="467"/>
      <c r="BX51" s="467"/>
      <c r="BY51" s="467"/>
      <c r="BZ51" s="467"/>
      <c r="CA51" s="467"/>
      <c r="CB51" s="467"/>
      <c r="CC51" s="467">
        <f>IF($S51&gt;$S53,30,IF($S51&lt;$S53,0,IF($Y51&gt;$Y53,30,IF($Y51&lt;$Y53,0,IF($U51&gt;$U53,30,IF($U51=$U53,10,0))))))</f>
        <v>10</v>
      </c>
      <c r="CD51" s="467"/>
      <c r="CE51" s="467"/>
      <c r="CF51" s="467"/>
      <c r="CG51" s="466">
        <f>SUM(BU51:CF51)</f>
        <v>20</v>
      </c>
      <c r="CH51" s="466"/>
      <c r="CI51" s="466"/>
      <c r="CJ51" s="466"/>
      <c r="CK51" s="467">
        <v>0</v>
      </c>
      <c r="CL51" s="467"/>
      <c r="CM51" s="467"/>
      <c r="CN51" s="467"/>
      <c r="CO51" s="467">
        <f>IF(OR(AO51="",AQ51=""),0,IF(AO51&gt;AQ51,3,IF(AO51&lt;AQ51,0,1)))</f>
        <v>0</v>
      </c>
      <c r="CP51" s="467"/>
      <c r="CQ51" s="467"/>
      <c r="CR51" s="467"/>
      <c r="CS51" s="467">
        <f>IF(OR(AS51="",AU51=""),0,IF(AS51&gt;AU51,3,IF(AS51&lt;AU51,0,1)))</f>
        <v>0</v>
      </c>
      <c r="CT51" s="467"/>
      <c r="CU51" s="467"/>
      <c r="CV51" s="467"/>
      <c r="CW51" s="467">
        <f>IF($AV51&gt;$AV52,30,IF($AV51&lt;$AV52,0,IF($BB51&gt;$BB52,30,IF($BB51&lt;$BB52,0,IF($AX51&gt;$AX52,30,IF($AX51=$AX52,10,0))))))</f>
        <v>10</v>
      </c>
      <c r="CX51" s="467"/>
      <c r="CY51" s="467"/>
      <c r="CZ51" s="467"/>
      <c r="DA51" s="467"/>
      <c r="DB51" s="467"/>
      <c r="DC51" s="467"/>
      <c r="DD51" s="467"/>
      <c r="DE51" s="467">
        <f>IF($AV51&gt;$AV53,30,IF($AV51&lt;$AV53,0,IF($BB51&gt;$BB53,30,IF($BB51&lt;$BB53,0,IF($AX51&gt;$AX53,30,IF($AX51=$AX53,10,0))))))</f>
        <v>10</v>
      </c>
      <c r="DF51" s="467"/>
      <c r="DG51" s="467"/>
      <c r="DH51" s="467"/>
      <c r="DI51" s="466">
        <f>SUM(CW51:DH51)</f>
        <v>20</v>
      </c>
      <c r="DJ51" s="466"/>
      <c r="DK51" s="466"/>
      <c r="DL51" s="466"/>
    </row>
    <row r="52" spans="1:116" ht="17.25" customHeight="1">
      <c r="A52" s="111"/>
      <c r="B52" s="140" t="str">
        <f>B76</f>
        <v>E</v>
      </c>
      <c r="C52" s="554"/>
      <c r="D52" s="481"/>
      <c r="E52" s="481"/>
      <c r="F52" s="482"/>
      <c r="G52" s="389"/>
      <c r="H52" s="390"/>
      <c r="I52" s="390"/>
      <c r="J52" s="390"/>
      <c r="K52" s="576"/>
      <c r="L52" s="577"/>
      <c r="M52" s="577"/>
      <c r="N52" s="578"/>
      <c r="O52" s="404"/>
      <c r="P52" s="405"/>
      <c r="Q52" s="405"/>
      <c r="R52" s="406"/>
      <c r="S52" s="531"/>
      <c r="T52" s="532"/>
      <c r="U52" s="523"/>
      <c r="V52" s="524"/>
      <c r="W52" s="552"/>
      <c r="X52" s="524"/>
      <c r="Y52" s="533"/>
      <c r="Z52" s="534"/>
      <c r="AA52" s="553"/>
      <c r="AB52" s="532"/>
      <c r="AC52" s="387"/>
      <c r="AD52" s="387"/>
      <c r="AE52" s="393" t="str">
        <f>AE76</f>
        <v>K</v>
      </c>
      <c r="AF52" s="554">
        <f>IF(AQ33="","",AQ33)</f>
      </c>
      <c r="AG52" s="554"/>
      <c r="AH52" s="554"/>
      <c r="AI52" s="555"/>
      <c r="AJ52" s="389"/>
      <c r="AK52" s="390"/>
      <c r="AL52" s="390"/>
      <c r="AM52" s="391"/>
      <c r="AN52" s="529"/>
      <c r="AO52" s="529"/>
      <c r="AP52" s="529"/>
      <c r="AQ52" s="530"/>
      <c r="AR52" s="389"/>
      <c r="AS52" s="390"/>
      <c r="AT52" s="390"/>
      <c r="AU52" s="392"/>
      <c r="AV52" s="531"/>
      <c r="AW52" s="532"/>
      <c r="AX52" s="523"/>
      <c r="AY52" s="524"/>
      <c r="AZ52" s="552"/>
      <c r="BA52" s="524"/>
      <c r="BB52" s="533"/>
      <c r="BC52" s="534"/>
      <c r="BD52" s="553"/>
      <c r="BE52" s="532"/>
      <c r="BF52" s="104"/>
      <c r="BI52" s="467">
        <f>IF(OR(H52="",J52=""),0,IF(H52&gt;J52,3,IF(H52&lt;J52,0,1)))</f>
        <v>0</v>
      </c>
      <c r="BJ52" s="467"/>
      <c r="BK52" s="467"/>
      <c r="BL52" s="467"/>
      <c r="BM52" s="467">
        <v>0</v>
      </c>
      <c r="BN52" s="467"/>
      <c r="BO52" s="467"/>
      <c r="BP52" s="467"/>
      <c r="BQ52" s="467">
        <f>IF(OR(P52="",R52=""),0,IF(P52&gt;R52,3,IF(P52&lt;R52,0,1)))</f>
        <v>0</v>
      </c>
      <c r="BR52" s="467"/>
      <c r="BS52" s="467"/>
      <c r="BT52" s="467"/>
      <c r="BU52" s="467">
        <f>IF($S52&gt;$S51,30,IF($S52&lt;$S51,0,IF($Y52&gt;$Y51,30,IF($Y52&lt;$Y51,0,IF($U52&gt;$U51,30,IF($U52=$U51,10,0))))))</f>
        <v>10</v>
      </c>
      <c r="BV52" s="467"/>
      <c r="BW52" s="467"/>
      <c r="BX52" s="467"/>
      <c r="BY52" s="467">
        <f>IF($S52&gt;$S53,30,IF($S52&lt;$S53,0,IF($Y52&gt;$Y53,30,IF($Y52&lt;$Y53,0,IF($U52&gt;$U53,30,IF($U52=$U53,10,0))))))</f>
        <v>10</v>
      </c>
      <c r="BZ52" s="467"/>
      <c r="CA52" s="467"/>
      <c r="CB52" s="467"/>
      <c r="CC52" s="467"/>
      <c r="CD52" s="467"/>
      <c r="CE52" s="467"/>
      <c r="CF52" s="467"/>
      <c r="CG52" s="466">
        <f>SUM(BU52:CF52)</f>
        <v>20</v>
      </c>
      <c r="CH52" s="466"/>
      <c r="CI52" s="466"/>
      <c r="CJ52" s="466"/>
      <c r="CK52" s="467">
        <f>IF(OR(AK52="",AM52=""),0,IF(AK52&gt;AM52,3,IF(AK52&lt;AM52,0,1)))</f>
        <v>0</v>
      </c>
      <c r="CL52" s="467"/>
      <c r="CM52" s="467"/>
      <c r="CN52" s="467"/>
      <c r="CO52" s="467">
        <v>0</v>
      </c>
      <c r="CP52" s="467"/>
      <c r="CQ52" s="467"/>
      <c r="CR52" s="467"/>
      <c r="CS52" s="467">
        <f>IF(OR(AS52="",AU52=""),0,IF(AS52&gt;AU52,3,IF(AS52&lt;AU52,0,1)))</f>
        <v>0</v>
      </c>
      <c r="CT52" s="467"/>
      <c r="CU52" s="467"/>
      <c r="CV52" s="467"/>
      <c r="CW52" s="467">
        <f>IF($AV52&gt;$AV51,30,IF($AV52&lt;$AV51,0,IF($BB52&gt;$BB51,30,IF($BB52&lt;$BB51,0,IF($AX52&gt;$AX51,30,IF($AX52=$AX51,10,0))))))</f>
        <v>10</v>
      </c>
      <c r="CX52" s="467"/>
      <c r="CY52" s="467"/>
      <c r="CZ52" s="467"/>
      <c r="DA52" s="467">
        <f>IF($AV52&gt;$AV53,30,IF($AV52&lt;$AV53,0,IF($BB52&gt;$BB53,30,IF($BB52&lt;$BB53,0,IF($AX52&gt;$AX53,30,IF($AX52=$AX53,10,0))))))</f>
        <v>10</v>
      </c>
      <c r="DB52" s="467"/>
      <c r="DC52" s="467"/>
      <c r="DD52" s="467"/>
      <c r="DE52" s="467"/>
      <c r="DF52" s="467"/>
      <c r="DG52" s="467"/>
      <c r="DH52" s="467"/>
      <c r="DI52" s="466">
        <f>SUM(CW52:DH52)</f>
        <v>20</v>
      </c>
      <c r="DJ52" s="466"/>
      <c r="DK52" s="466"/>
      <c r="DL52" s="466"/>
    </row>
    <row r="53" spans="1:116" ht="17.25" customHeight="1">
      <c r="A53" s="111"/>
      <c r="B53" s="145" t="str">
        <f>B81</f>
        <v>F</v>
      </c>
      <c r="C53" s="587"/>
      <c r="D53" s="495"/>
      <c r="E53" s="495"/>
      <c r="F53" s="496"/>
      <c r="G53" s="394"/>
      <c r="H53" s="395"/>
      <c r="I53" s="395"/>
      <c r="J53" s="396"/>
      <c r="K53" s="394"/>
      <c r="L53" s="395"/>
      <c r="M53" s="395"/>
      <c r="N53" s="395"/>
      <c r="O53" s="606"/>
      <c r="P53" s="607"/>
      <c r="Q53" s="607"/>
      <c r="R53" s="608"/>
      <c r="S53" s="573"/>
      <c r="T53" s="574"/>
      <c r="U53" s="575"/>
      <c r="V53" s="526"/>
      <c r="W53" s="525"/>
      <c r="X53" s="526"/>
      <c r="Y53" s="527"/>
      <c r="Z53" s="528"/>
      <c r="AA53" s="605"/>
      <c r="AB53" s="574"/>
      <c r="AC53" s="387"/>
      <c r="AD53" s="387"/>
      <c r="AE53" s="397" t="str">
        <f>AE81</f>
        <v>L</v>
      </c>
      <c r="AF53" s="587">
        <f>IF(AQ39="","",AQ39)</f>
      </c>
      <c r="AG53" s="587"/>
      <c r="AH53" s="587"/>
      <c r="AI53" s="588"/>
      <c r="AJ53" s="394"/>
      <c r="AK53" s="395"/>
      <c r="AL53" s="395"/>
      <c r="AM53" s="396"/>
      <c r="AN53" s="394"/>
      <c r="AO53" s="395"/>
      <c r="AP53" s="395"/>
      <c r="AQ53" s="396"/>
      <c r="AR53" s="571"/>
      <c r="AS53" s="571"/>
      <c r="AT53" s="571"/>
      <c r="AU53" s="572"/>
      <c r="AV53" s="573"/>
      <c r="AW53" s="574"/>
      <c r="AX53" s="575"/>
      <c r="AY53" s="526"/>
      <c r="AZ53" s="525"/>
      <c r="BA53" s="526"/>
      <c r="BB53" s="527"/>
      <c r="BC53" s="528"/>
      <c r="BD53" s="605"/>
      <c r="BE53" s="574"/>
      <c r="BF53" s="104"/>
      <c r="BI53" s="467">
        <f>IF(OR(H53="",J53=""),0,IF(H53&gt;J53,3,IF(H53&lt;J53,0,1)))</f>
        <v>0</v>
      </c>
      <c r="BJ53" s="467"/>
      <c r="BK53" s="467"/>
      <c r="BL53" s="467"/>
      <c r="BM53" s="467">
        <f>IF(OR(L53="",N53=""),0,IF(L53&gt;N53,3,IF(L53&lt;N53,0,1)))</f>
        <v>0</v>
      </c>
      <c r="BN53" s="467"/>
      <c r="BO53" s="467"/>
      <c r="BP53" s="467"/>
      <c r="BQ53" s="467">
        <v>0</v>
      </c>
      <c r="BR53" s="467"/>
      <c r="BS53" s="467"/>
      <c r="BT53" s="467"/>
      <c r="BU53" s="467"/>
      <c r="BV53" s="467"/>
      <c r="BW53" s="467"/>
      <c r="BX53" s="467"/>
      <c r="BY53" s="467">
        <f>IF($S53&gt;$S52,30,IF($S53&lt;$S52,0,IF($Y53&gt;$Y52,30,IF($Y53&lt;$Y52,0,IF($U53&gt;$U52,30,IF($U53=$U52,10,0))))))</f>
        <v>10</v>
      </c>
      <c r="BZ53" s="467"/>
      <c r="CA53" s="467"/>
      <c r="CB53" s="467"/>
      <c r="CC53" s="467">
        <f>IF($S53&gt;$S51,30,IF($S53&lt;$S51,0,IF($Y53&gt;$Y51,30,IF($Y53&lt;$Y51,0,IF($U53&gt;$U51,30,IF($U53=$U51,10,0))))))</f>
        <v>10</v>
      </c>
      <c r="CD53" s="467"/>
      <c r="CE53" s="467"/>
      <c r="CF53" s="467"/>
      <c r="CG53" s="466">
        <f>SUM(BU53:CF53)</f>
        <v>20</v>
      </c>
      <c r="CH53" s="466"/>
      <c r="CI53" s="466"/>
      <c r="CJ53" s="466"/>
      <c r="CK53" s="467">
        <f>IF(OR(AK53="",AM53=""),0,IF(AK53&gt;AM53,3,IF(AK53&lt;AM53,0,1)))</f>
        <v>0</v>
      </c>
      <c r="CL53" s="467"/>
      <c r="CM53" s="467"/>
      <c r="CN53" s="467"/>
      <c r="CO53" s="467">
        <f>IF(OR(AO53="",AQ53=""),0,IF(AO53&gt;AQ53,3,IF(AO53&lt;AQ53,0,1)))</f>
        <v>0</v>
      </c>
      <c r="CP53" s="467"/>
      <c r="CQ53" s="467"/>
      <c r="CR53" s="467"/>
      <c r="CS53" s="467">
        <v>0</v>
      </c>
      <c r="CT53" s="467"/>
      <c r="CU53" s="467"/>
      <c r="CV53" s="467"/>
      <c r="CW53" s="467"/>
      <c r="CX53" s="467"/>
      <c r="CY53" s="467"/>
      <c r="CZ53" s="467"/>
      <c r="DA53" s="467">
        <f>IF($AV53&gt;$AV52,30,IF($AV53&lt;$AV52,0,IF($BB53&gt;$BB52,30,IF($BB53&lt;$BB52,0,IF($AX53&gt;$AX52,30,IF($AX53=$AX52,10,0))))))</f>
        <v>10</v>
      </c>
      <c r="DB53" s="467"/>
      <c r="DC53" s="467"/>
      <c r="DD53" s="467"/>
      <c r="DE53" s="467">
        <f>IF($AV53&gt;$AV51,30,IF($AV53&lt;$AV51,0,IF($BB53&gt;$BB51,30,IF($BB53&lt;$BB51,0,IF($AX53&gt;$AX51,30,IF($AX53=$AX51,10,0))))))</f>
        <v>10</v>
      </c>
      <c r="DF53" s="467"/>
      <c r="DG53" s="467"/>
      <c r="DH53" s="467"/>
      <c r="DI53" s="466">
        <f>SUM(CW53:DH53)</f>
        <v>20</v>
      </c>
      <c r="DJ53" s="466"/>
      <c r="DK53" s="466"/>
      <c r="DL53" s="466"/>
    </row>
    <row r="54" spans="1:116" ht="17.25" customHeight="1">
      <c r="A54" s="104"/>
      <c r="B54" s="111"/>
      <c r="C54" s="111"/>
      <c r="D54" s="111"/>
      <c r="E54" s="111"/>
      <c r="F54" s="111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11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9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</row>
    <row r="55" spans="1:116" ht="17.25" customHeight="1">
      <c r="A55" s="104"/>
      <c r="B55" s="517" t="s">
        <v>65</v>
      </c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111"/>
      <c r="N55" s="111"/>
      <c r="O55" s="111"/>
      <c r="P55" s="111"/>
      <c r="Q55" s="111"/>
      <c r="R55" s="111"/>
      <c r="S55" s="111"/>
      <c r="T55" s="104"/>
      <c r="U55" s="104"/>
      <c r="V55" s="104"/>
      <c r="W55" s="104"/>
      <c r="X55" s="104"/>
      <c r="Y55" s="104"/>
      <c r="Z55" s="104"/>
      <c r="AA55" s="104"/>
      <c r="AB55" s="104"/>
      <c r="AC55" s="111"/>
      <c r="AD55" s="104"/>
      <c r="AE55" s="104"/>
      <c r="AF55" s="104"/>
      <c r="AG55" s="104"/>
      <c r="AH55" s="104"/>
      <c r="AI55" s="111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I55" s="467" t="str">
        <f>B56</f>
        <v>Ａ</v>
      </c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467"/>
      <c r="BU55" s="467"/>
      <c r="BV55" s="467"/>
      <c r="BW55" s="467"/>
      <c r="BX55" s="467"/>
      <c r="BY55" s="467"/>
      <c r="BZ55" s="467"/>
      <c r="CA55" s="467"/>
      <c r="CB55" s="467"/>
      <c r="CC55" s="467"/>
      <c r="CD55" s="467"/>
      <c r="CE55" s="467"/>
      <c r="CF55" s="467"/>
      <c r="CG55" s="467"/>
      <c r="CH55" s="467"/>
      <c r="CI55" s="467"/>
      <c r="CJ55" s="467"/>
      <c r="CK55" s="467" t="str">
        <f>AE56</f>
        <v>G</v>
      </c>
      <c r="CL55" s="467"/>
      <c r="CM55" s="467"/>
      <c r="CN55" s="467"/>
      <c r="CO55" s="467"/>
      <c r="CP55" s="467"/>
      <c r="CQ55" s="467"/>
      <c r="CR55" s="467"/>
      <c r="CS55" s="467"/>
      <c r="CT55" s="467"/>
      <c r="CU55" s="467"/>
      <c r="CV55" s="467"/>
      <c r="CW55" s="467"/>
      <c r="CX55" s="467"/>
      <c r="CY55" s="467"/>
      <c r="CZ55" s="467"/>
      <c r="DA55" s="467"/>
      <c r="DB55" s="467"/>
      <c r="DC55" s="467"/>
      <c r="DD55" s="467"/>
      <c r="DE55" s="467"/>
      <c r="DF55" s="467"/>
      <c r="DG55" s="467"/>
      <c r="DH55" s="467"/>
      <c r="DI55" s="467"/>
      <c r="DJ55" s="467"/>
      <c r="DK55" s="467"/>
      <c r="DL55" s="467"/>
    </row>
    <row r="56" spans="1:116" ht="14.25">
      <c r="A56" s="104"/>
      <c r="B56" s="132" t="s">
        <v>31</v>
      </c>
      <c r="C56" s="489" t="s">
        <v>4</v>
      </c>
      <c r="D56" s="489"/>
      <c r="E56" s="489"/>
      <c r="F56" s="490"/>
      <c r="G56" s="491" t="str">
        <f>C57</f>
        <v>別所</v>
      </c>
      <c r="H56" s="492"/>
      <c r="I56" s="492"/>
      <c r="J56" s="493"/>
      <c r="K56" s="491" t="str">
        <f>C58</f>
        <v>木崎</v>
      </c>
      <c r="L56" s="492"/>
      <c r="M56" s="492"/>
      <c r="N56" s="493"/>
      <c r="O56" s="491" t="str">
        <f>C59</f>
        <v>仲本</v>
      </c>
      <c r="P56" s="492"/>
      <c r="Q56" s="492"/>
      <c r="R56" s="500"/>
      <c r="S56" s="492" t="s">
        <v>2</v>
      </c>
      <c r="T56" s="522"/>
      <c r="U56" s="501" t="s">
        <v>10</v>
      </c>
      <c r="V56" s="502"/>
      <c r="W56" s="535" t="s">
        <v>11</v>
      </c>
      <c r="X56" s="502"/>
      <c r="Y56" s="492" t="s">
        <v>12</v>
      </c>
      <c r="Z56" s="522"/>
      <c r="AA56" s="501" t="s">
        <v>3</v>
      </c>
      <c r="AB56" s="522"/>
      <c r="AC56" s="111"/>
      <c r="AD56" s="104"/>
      <c r="AE56" s="132" t="s">
        <v>58</v>
      </c>
      <c r="AF56" s="489" t="s">
        <v>4</v>
      </c>
      <c r="AG56" s="489"/>
      <c r="AH56" s="489"/>
      <c r="AI56" s="490"/>
      <c r="AJ56" s="491" t="str">
        <f>AF57</f>
        <v>浦和南</v>
      </c>
      <c r="AK56" s="492"/>
      <c r="AL56" s="492"/>
      <c r="AM56" s="493"/>
      <c r="AN56" s="491" t="str">
        <f>AF58</f>
        <v>常盤</v>
      </c>
      <c r="AO56" s="492"/>
      <c r="AP56" s="492"/>
      <c r="AQ56" s="493"/>
      <c r="AR56" s="491" t="str">
        <f>AF59</f>
        <v>道祖土</v>
      </c>
      <c r="AS56" s="492"/>
      <c r="AT56" s="492"/>
      <c r="AU56" s="500"/>
      <c r="AV56" s="492" t="s">
        <v>2</v>
      </c>
      <c r="AW56" s="522"/>
      <c r="AX56" s="501" t="s">
        <v>10</v>
      </c>
      <c r="AY56" s="502"/>
      <c r="AZ56" s="535" t="s">
        <v>11</v>
      </c>
      <c r="BA56" s="502"/>
      <c r="BB56" s="492" t="s">
        <v>12</v>
      </c>
      <c r="BC56" s="522"/>
      <c r="BD56" s="501" t="s">
        <v>3</v>
      </c>
      <c r="BE56" s="522"/>
      <c r="BF56" s="104"/>
      <c r="BI56" s="467" t="s">
        <v>15</v>
      </c>
      <c r="BJ56" s="467"/>
      <c r="BK56" s="467"/>
      <c r="BL56" s="467"/>
      <c r="BM56" s="467"/>
      <c r="BN56" s="467"/>
      <c r="BO56" s="467"/>
      <c r="BP56" s="467"/>
      <c r="BQ56" s="467"/>
      <c r="BR56" s="467"/>
      <c r="BS56" s="467"/>
      <c r="BT56" s="467"/>
      <c r="BU56" s="467" t="s">
        <v>14</v>
      </c>
      <c r="BV56" s="467"/>
      <c r="BW56" s="467"/>
      <c r="BX56" s="467"/>
      <c r="BY56" s="467"/>
      <c r="BZ56" s="467"/>
      <c r="CA56" s="467"/>
      <c r="CB56" s="467"/>
      <c r="CC56" s="467"/>
      <c r="CD56" s="467"/>
      <c r="CE56" s="467"/>
      <c r="CF56" s="467"/>
      <c r="CG56" s="467"/>
      <c r="CH56" s="467"/>
      <c r="CI56" s="467"/>
      <c r="CJ56" s="467"/>
      <c r="CK56" s="467" t="s">
        <v>15</v>
      </c>
      <c r="CL56" s="467"/>
      <c r="CM56" s="467"/>
      <c r="CN56" s="467"/>
      <c r="CO56" s="467"/>
      <c r="CP56" s="467"/>
      <c r="CQ56" s="467"/>
      <c r="CR56" s="467"/>
      <c r="CS56" s="467"/>
      <c r="CT56" s="467"/>
      <c r="CU56" s="467"/>
      <c r="CV56" s="467"/>
      <c r="CW56" s="467" t="s">
        <v>14</v>
      </c>
      <c r="CX56" s="467"/>
      <c r="CY56" s="467"/>
      <c r="CZ56" s="467"/>
      <c r="DA56" s="467"/>
      <c r="DB56" s="467"/>
      <c r="DC56" s="467"/>
      <c r="DD56" s="467"/>
      <c r="DE56" s="467"/>
      <c r="DF56" s="467"/>
      <c r="DG56" s="467"/>
      <c r="DH56" s="467"/>
      <c r="DI56" s="467"/>
      <c r="DJ56" s="467"/>
      <c r="DK56" s="467"/>
      <c r="DL56" s="467"/>
    </row>
    <row r="57" spans="1:116" ht="17.25" customHeight="1">
      <c r="A57" s="104"/>
      <c r="B57" s="135" t="str">
        <f>H7</f>
        <v>1</v>
      </c>
      <c r="C57" s="505" t="str">
        <f>IF(C7="","",C7)</f>
        <v>別所</v>
      </c>
      <c r="D57" s="505"/>
      <c r="E57" s="505"/>
      <c r="F57" s="506"/>
      <c r="G57" s="515"/>
      <c r="H57" s="515"/>
      <c r="I57" s="515"/>
      <c r="J57" s="516"/>
      <c r="K57" s="136"/>
      <c r="L57" s="137"/>
      <c r="M57" s="137"/>
      <c r="N57" s="138"/>
      <c r="O57" s="136"/>
      <c r="P57" s="137"/>
      <c r="Q57" s="137"/>
      <c r="R57" s="139"/>
      <c r="S57" s="512"/>
      <c r="T57" s="513"/>
      <c r="U57" s="514"/>
      <c r="V57" s="475"/>
      <c r="W57" s="474"/>
      <c r="X57" s="475"/>
      <c r="Y57" s="476"/>
      <c r="Z57" s="477"/>
      <c r="AA57" s="536"/>
      <c r="AB57" s="513"/>
      <c r="AC57" s="111"/>
      <c r="AD57" s="111"/>
      <c r="AE57" s="135" t="str">
        <f>AY7</f>
        <v>１８</v>
      </c>
      <c r="AF57" s="505" t="str">
        <f>IF(AZ7="","",AZ7)</f>
        <v>浦和南</v>
      </c>
      <c r="AG57" s="505"/>
      <c r="AH57" s="505"/>
      <c r="AI57" s="506"/>
      <c r="AJ57" s="515"/>
      <c r="AK57" s="515"/>
      <c r="AL57" s="515"/>
      <c r="AM57" s="516"/>
      <c r="AN57" s="136"/>
      <c r="AO57" s="137"/>
      <c r="AP57" s="137"/>
      <c r="AQ57" s="138"/>
      <c r="AR57" s="136"/>
      <c r="AS57" s="137"/>
      <c r="AT57" s="137"/>
      <c r="AU57" s="139"/>
      <c r="AV57" s="512"/>
      <c r="AW57" s="513"/>
      <c r="AX57" s="514"/>
      <c r="AY57" s="475"/>
      <c r="AZ57" s="474"/>
      <c r="BA57" s="475"/>
      <c r="BB57" s="476"/>
      <c r="BC57" s="477"/>
      <c r="BD57" s="536"/>
      <c r="BE57" s="513"/>
      <c r="BF57" s="104"/>
      <c r="BI57" s="467">
        <v>0</v>
      </c>
      <c r="BJ57" s="467"/>
      <c r="BK57" s="467"/>
      <c r="BL57" s="467"/>
      <c r="BM57" s="467">
        <f>IF(OR(L57="",N57=""),0,IF(L57&gt;N57,3,IF(L57&lt;N57,0,1)))</f>
        <v>0</v>
      </c>
      <c r="BN57" s="467"/>
      <c r="BO57" s="467"/>
      <c r="BP57" s="467"/>
      <c r="BQ57" s="467">
        <f>IF(OR(P57="",R57=""),0,IF(P57&gt;R57,3,IF(P57&lt;R57,0,1)))</f>
        <v>0</v>
      </c>
      <c r="BR57" s="467"/>
      <c r="BS57" s="467"/>
      <c r="BT57" s="467"/>
      <c r="BU57" s="467">
        <f>IF($S57&gt;$S58,30,IF($S57&lt;$S58,0,IF($Y57&gt;$Y58,30,IF($Y57&lt;$Y58,0,IF($U57&gt;$U58,30,IF($U57=$U58,10,0))))))</f>
        <v>10</v>
      </c>
      <c r="BV57" s="467"/>
      <c r="BW57" s="467"/>
      <c r="BX57" s="467"/>
      <c r="BY57" s="467"/>
      <c r="BZ57" s="467"/>
      <c r="CA57" s="467"/>
      <c r="CB57" s="467"/>
      <c r="CC57" s="467">
        <f>IF($S57&gt;$S59,30,IF($S57&lt;$S59,0,IF($Y57&gt;$Y59,30,IF($Y57&lt;$Y59,0,IF($U57&gt;$U59,30,IF($U57=$U59,10,0))))))</f>
        <v>10</v>
      </c>
      <c r="CD57" s="467"/>
      <c r="CE57" s="467"/>
      <c r="CF57" s="467"/>
      <c r="CG57" s="466">
        <f>SUM(BU57:CF57)</f>
        <v>20</v>
      </c>
      <c r="CH57" s="466"/>
      <c r="CI57" s="466"/>
      <c r="CJ57" s="466"/>
      <c r="CK57" s="467">
        <v>0</v>
      </c>
      <c r="CL57" s="467"/>
      <c r="CM57" s="467"/>
      <c r="CN57" s="467"/>
      <c r="CO57" s="467">
        <f>IF(OR(AO57="",AQ57=""),0,IF(AO57&gt;AQ57,3,IF(AO57&lt;AQ57,0,1)))</f>
        <v>0</v>
      </c>
      <c r="CP57" s="467"/>
      <c r="CQ57" s="467"/>
      <c r="CR57" s="467"/>
      <c r="CS57" s="467">
        <f>IF(OR(AS57="",AU57=""),0,IF(AS57&gt;AU57,3,IF(AS57&lt;AU57,0,1)))</f>
        <v>0</v>
      </c>
      <c r="CT57" s="467"/>
      <c r="CU57" s="467"/>
      <c r="CV57" s="467"/>
      <c r="CW57" s="467">
        <f>IF($AV57&gt;$AV58,30,IF($AV57&lt;$AV58,0,IF($BB57&gt;$BB58,30,IF($BB57&lt;$BB58,0,IF($AX57&gt;$AX58,30,IF($AX57=$AX58,10,0))))))</f>
        <v>10</v>
      </c>
      <c r="CX57" s="467"/>
      <c r="CY57" s="467"/>
      <c r="CZ57" s="467"/>
      <c r="DA57" s="467"/>
      <c r="DB57" s="467"/>
      <c r="DC57" s="467"/>
      <c r="DD57" s="467"/>
      <c r="DE57" s="467">
        <f>IF($AV57&gt;$AV59,30,IF($AV57&lt;$AV59,0,IF($BB57&gt;$BB59,30,IF($BB57&lt;$BB59,0,IF($AX57&gt;$AX59,30,IF($AX57=$AX59,10,0))))))</f>
        <v>10</v>
      </c>
      <c r="DF57" s="467"/>
      <c r="DG57" s="467"/>
      <c r="DH57" s="467"/>
      <c r="DI57" s="466">
        <f>SUM(CW57:DH57)</f>
        <v>20</v>
      </c>
      <c r="DJ57" s="466"/>
      <c r="DK57" s="466"/>
      <c r="DL57" s="466"/>
    </row>
    <row r="58" spans="1:116" ht="17.25" customHeight="1">
      <c r="A58" s="104"/>
      <c r="B58" s="140" t="str">
        <f>H9</f>
        <v>2</v>
      </c>
      <c r="C58" s="480" t="str">
        <f>IF(C9="","",C9)</f>
        <v>木崎</v>
      </c>
      <c r="D58" s="481"/>
      <c r="E58" s="481"/>
      <c r="F58" s="482"/>
      <c r="G58" s="141"/>
      <c r="H58" s="142"/>
      <c r="I58" s="142"/>
      <c r="J58" s="143"/>
      <c r="K58" s="503"/>
      <c r="L58" s="503"/>
      <c r="M58" s="503"/>
      <c r="N58" s="504"/>
      <c r="O58" s="141"/>
      <c r="P58" s="142"/>
      <c r="Q58" s="142"/>
      <c r="R58" s="144"/>
      <c r="S58" s="518"/>
      <c r="T58" s="498"/>
      <c r="U58" s="537"/>
      <c r="V58" s="486"/>
      <c r="W58" s="485"/>
      <c r="X58" s="486"/>
      <c r="Y58" s="510"/>
      <c r="Z58" s="511"/>
      <c r="AA58" s="497"/>
      <c r="AB58" s="498"/>
      <c r="AC58" s="111"/>
      <c r="AD58" s="111"/>
      <c r="AE58" s="140" t="str">
        <f>AY9</f>
        <v>１９</v>
      </c>
      <c r="AF58" s="480" t="str">
        <f>IF(AZ9="","",AZ9)</f>
        <v>常盤</v>
      </c>
      <c r="AG58" s="481"/>
      <c r="AH58" s="481"/>
      <c r="AI58" s="482"/>
      <c r="AJ58" s="141"/>
      <c r="AK58" s="142"/>
      <c r="AL58" s="142"/>
      <c r="AM58" s="143"/>
      <c r="AN58" s="503"/>
      <c r="AO58" s="503"/>
      <c r="AP58" s="503"/>
      <c r="AQ58" s="504"/>
      <c r="AR58" s="141"/>
      <c r="AS58" s="142"/>
      <c r="AT58" s="142"/>
      <c r="AU58" s="144"/>
      <c r="AV58" s="518"/>
      <c r="AW58" s="498"/>
      <c r="AX58" s="537"/>
      <c r="AY58" s="486"/>
      <c r="AZ58" s="485"/>
      <c r="BA58" s="486"/>
      <c r="BB58" s="510"/>
      <c r="BC58" s="511"/>
      <c r="BD58" s="497"/>
      <c r="BE58" s="498"/>
      <c r="BF58" s="104"/>
      <c r="BI58" s="467">
        <f>IF(OR(H58="",J58=""),0,IF(H58&gt;J58,3,IF(H58&lt;J58,0,1)))</f>
        <v>0</v>
      </c>
      <c r="BJ58" s="467"/>
      <c r="BK58" s="467"/>
      <c r="BL58" s="467"/>
      <c r="BM58" s="467">
        <v>0</v>
      </c>
      <c r="BN58" s="467"/>
      <c r="BO58" s="467"/>
      <c r="BP58" s="467"/>
      <c r="BQ58" s="467">
        <f>IF(OR(P58="",R58=""),0,IF(P58&gt;R58,3,IF(P58&lt;R58,0,1)))</f>
        <v>0</v>
      </c>
      <c r="BR58" s="467"/>
      <c r="BS58" s="467"/>
      <c r="BT58" s="467"/>
      <c r="BU58" s="467">
        <f>IF($S58&gt;$S57,30,IF($S58&lt;$S57,0,IF($Y58&gt;$Y57,30,IF($Y58&lt;$Y57,0,IF($U58&gt;$U57,30,IF($U58=$U57,10,0))))))</f>
        <v>10</v>
      </c>
      <c r="BV58" s="467"/>
      <c r="BW58" s="467"/>
      <c r="BX58" s="467"/>
      <c r="BY58" s="467">
        <f>IF($S58&gt;$S59,30,IF($S58&lt;$S59,0,IF($Y58&gt;$Y59,30,IF($Y58&lt;$Y59,0,IF($U58&gt;$U59,30,IF($U58=$U59,10,0))))))</f>
        <v>10</v>
      </c>
      <c r="BZ58" s="467"/>
      <c r="CA58" s="467"/>
      <c r="CB58" s="467"/>
      <c r="CC58" s="467"/>
      <c r="CD58" s="467"/>
      <c r="CE58" s="467"/>
      <c r="CF58" s="467"/>
      <c r="CG58" s="466">
        <f>SUM(BU58:CF58)</f>
        <v>20</v>
      </c>
      <c r="CH58" s="466"/>
      <c r="CI58" s="466"/>
      <c r="CJ58" s="466"/>
      <c r="CK58" s="467">
        <f>IF(OR(AK58="",AM58=""),0,IF(AK58&gt;AM58,3,IF(AK58&lt;AM58,0,1)))</f>
        <v>0</v>
      </c>
      <c r="CL58" s="467"/>
      <c r="CM58" s="467"/>
      <c r="CN58" s="467"/>
      <c r="CO58" s="467">
        <v>0</v>
      </c>
      <c r="CP58" s="467"/>
      <c r="CQ58" s="467"/>
      <c r="CR58" s="467"/>
      <c r="CS58" s="467">
        <f>IF(OR(AS58="",AU58=""),0,IF(AS58&gt;AU58,3,IF(AS58&lt;AU58,0,1)))</f>
        <v>0</v>
      </c>
      <c r="CT58" s="467"/>
      <c r="CU58" s="467"/>
      <c r="CV58" s="467"/>
      <c r="CW58" s="467">
        <f>IF($AV58&gt;$AV57,30,IF($AV58&lt;$AV57,0,IF($BB58&gt;$BB57,30,IF($BB58&lt;$BB57,0,IF($AX58&gt;$AX57,30,IF($AX58=$AX57,10,0))))))</f>
        <v>10</v>
      </c>
      <c r="CX58" s="467"/>
      <c r="CY58" s="467"/>
      <c r="CZ58" s="467"/>
      <c r="DA58" s="467">
        <f>IF($AV58&gt;$AV59,30,IF($AV58&lt;$AV59,0,IF($BB58&gt;$BB59,30,IF($BB58&lt;$BB59,0,IF($AX58&gt;$AX59,30,IF($AX58=$AX59,10,0))))))</f>
        <v>10</v>
      </c>
      <c r="DB58" s="467"/>
      <c r="DC58" s="467"/>
      <c r="DD58" s="467"/>
      <c r="DE58" s="467"/>
      <c r="DF58" s="467"/>
      <c r="DG58" s="467"/>
      <c r="DH58" s="467"/>
      <c r="DI58" s="466">
        <f>SUM(CW58:DH58)</f>
        <v>20</v>
      </c>
      <c r="DJ58" s="466"/>
      <c r="DK58" s="466"/>
      <c r="DL58" s="466"/>
    </row>
    <row r="59" spans="1:116" ht="17.25" customHeight="1">
      <c r="A59" s="104"/>
      <c r="B59" s="145" t="str">
        <f>H11</f>
        <v>3</v>
      </c>
      <c r="C59" s="519" t="str">
        <f>IF(C11="","",C11)</f>
        <v>仲本</v>
      </c>
      <c r="D59" s="520"/>
      <c r="E59" s="520"/>
      <c r="F59" s="521"/>
      <c r="G59" s="146"/>
      <c r="H59" s="147"/>
      <c r="I59" s="147"/>
      <c r="J59" s="148"/>
      <c r="K59" s="146"/>
      <c r="L59" s="147"/>
      <c r="M59" s="147"/>
      <c r="N59" s="148"/>
      <c r="O59" s="507"/>
      <c r="P59" s="507"/>
      <c r="Q59" s="507"/>
      <c r="R59" s="508"/>
      <c r="S59" s="509"/>
      <c r="T59" s="484"/>
      <c r="U59" s="487"/>
      <c r="V59" s="488"/>
      <c r="W59" s="499"/>
      <c r="X59" s="488"/>
      <c r="Y59" s="478"/>
      <c r="Z59" s="479"/>
      <c r="AA59" s="483"/>
      <c r="AB59" s="484"/>
      <c r="AC59" s="111"/>
      <c r="AD59" s="111"/>
      <c r="AE59" s="145" t="str">
        <f>AY11</f>
        <v>２０</v>
      </c>
      <c r="AF59" s="519" t="str">
        <f>IF(AZ11="","",AZ11)</f>
        <v>道祖土</v>
      </c>
      <c r="AG59" s="520"/>
      <c r="AH59" s="520"/>
      <c r="AI59" s="521"/>
      <c r="AJ59" s="146"/>
      <c r="AK59" s="147"/>
      <c r="AL59" s="147"/>
      <c r="AM59" s="148"/>
      <c r="AN59" s="146"/>
      <c r="AO59" s="147"/>
      <c r="AP59" s="147"/>
      <c r="AQ59" s="148"/>
      <c r="AR59" s="507"/>
      <c r="AS59" s="507"/>
      <c r="AT59" s="507"/>
      <c r="AU59" s="508"/>
      <c r="AV59" s="509"/>
      <c r="AW59" s="484"/>
      <c r="AX59" s="487"/>
      <c r="AY59" s="488"/>
      <c r="AZ59" s="499"/>
      <c r="BA59" s="488"/>
      <c r="BB59" s="478"/>
      <c r="BC59" s="479"/>
      <c r="BD59" s="483"/>
      <c r="BE59" s="484"/>
      <c r="BF59" s="104"/>
      <c r="BI59" s="467">
        <f>IF(OR(H59="",J59=""),0,IF(H59&gt;J59,3,IF(H59&lt;J59,0,1)))</f>
        <v>0</v>
      </c>
      <c r="BJ59" s="467"/>
      <c r="BK59" s="467"/>
      <c r="BL59" s="467"/>
      <c r="BM59" s="467">
        <f>IF(OR(L59="",N59=""),0,IF(L59&gt;N59,3,IF(L59&lt;N59,0,1)))</f>
        <v>0</v>
      </c>
      <c r="BN59" s="467"/>
      <c r="BO59" s="467"/>
      <c r="BP59" s="467"/>
      <c r="BQ59" s="467">
        <v>0</v>
      </c>
      <c r="BR59" s="467"/>
      <c r="BS59" s="467"/>
      <c r="BT59" s="467"/>
      <c r="BU59" s="467"/>
      <c r="BV59" s="467"/>
      <c r="BW59" s="467"/>
      <c r="BX59" s="467"/>
      <c r="BY59" s="467">
        <f>IF($S59&gt;$S58,30,IF($S59&lt;$S58,0,IF($Y59&gt;$Y58,30,IF($Y59&lt;$Y58,0,IF($U59&gt;$U58,30,IF($U59=$U58,10,0))))))</f>
        <v>10</v>
      </c>
      <c r="BZ59" s="467"/>
      <c r="CA59" s="467"/>
      <c r="CB59" s="467"/>
      <c r="CC59" s="467">
        <f>IF($S59&gt;$S57,30,IF($S59&lt;$S57,0,IF($Y59&gt;$Y57,30,IF($Y59&lt;$Y57,0,IF($U59&gt;$U57,30,IF($U59=$U57,10,0))))))</f>
        <v>10</v>
      </c>
      <c r="CD59" s="467"/>
      <c r="CE59" s="467"/>
      <c r="CF59" s="467"/>
      <c r="CG59" s="466">
        <f>SUM(BU59:CF59)</f>
        <v>20</v>
      </c>
      <c r="CH59" s="466"/>
      <c r="CI59" s="466"/>
      <c r="CJ59" s="466"/>
      <c r="CK59" s="467">
        <f>IF(OR(AK59="",AM59=""),0,IF(AK59&gt;AM59,3,IF(AK59&lt;AM59,0,1)))</f>
        <v>0</v>
      </c>
      <c r="CL59" s="467"/>
      <c r="CM59" s="467"/>
      <c r="CN59" s="467"/>
      <c r="CO59" s="467">
        <f>IF(OR(AO59="",AQ59=""),0,IF(AO59&gt;AQ59,3,IF(AO59&lt;AQ59,0,1)))</f>
        <v>0</v>
      </c>
      <c r="CP59" s="467"/>
      <c r="CQ59" s="467"/>
      <c r="CR59" s="467"/>
      <c r="CS59" s="467">
        <v>0</v>
      </c>
      <c r="CT59" s="467"/>
      <c r="CU59" s="467"/>
      <c r="CV59" s="467"/>
      <c r="CW59" s="467"/>
      <c r="CX59" s="467"/>
      <c r="CY59" s="467"/>
      <c r="CZ59" s="467"/>
      <c r="DA59" s="467">
        <f>IF($AV59&gt;$AV58,30,IF($AV59&lt;$AV58,0,IF($BB59&gt;$BB58,30,IF($BB59&lt;$BB58,0,IF($AX59&gt;$AX58,30,IF($AX59=$AX58,10,0))))))</f>
        <v>10</v>
      </c>
      <c r="DB59" s="467"/>
      <c r="DC59" s="467"/>
      <c r="DD59" s="467"/>
      <c r="DE59" s="467">
        <f>IF($AV59&gt;$AV57,30,IF($AV59&lt;$AV57,0,IF($BB59&gt;$BB57,30,IF($BB59&lt;$BB57,0,IF($AX59&gt;$AX57,30,IF($AX59=$AX57,10,0))))))</f>
        <v>10</v>
      </c>
      <c r="DF59" s="467"/>
      <c r="DG59" s="467"/>
      <c r="DH59" s="467"/>
      <c r="DI59" s="466">
        <f>SUM(CW59:DH59)</f>
        <v>20</v>
      </c>
      <c r="DJ59" s="466"/>
      <c r="DK59" s="466"/>
      <c r="DL59" s="466"/>
    </row>
    <row r="60" spans="1:116" ht="6" customHeight="1">
      <c r="A60" s="104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04"/>
      <c r="U60" s="104"/>
      <c r="V60" s="104"/>
      <c r="W60" s="104"/>
      <c r="X60" s="104"/>
      <c r="Y60" s="104"/>
      <c r="Z60" s="104"/>
      <c r="AA60" s="104"/>
      <c r="AB60" s="104"/>
      <c r="AC60" s="111"/>
      <c r="AD60" s="104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I60" s="467" t="str">
        <f>B61</f>
        <v>B</v>
      </c>
      <c r="BJ60" s="467"/>
      <c r="BK60" s="467"/>
      <c r="BL60" s="467"/>
      <c r="BM60" s="467"/>
      <c r="BN60" s="467"/>
      <c r="BO60" s="467"/>
      <c r="BP60" s="467"/>
      <c r="BQ60" s="467"/>
      <c r="BR60" s="467"/>
      <c r="BS60" s="467"/>
      <c r="BT60" s="467"/>
      <c r="BU60" s="467"/>
      <c r="BV60" s="467"/>
      <c r="BW60" s="467"/>
      <c r="BX60" s="467"/>
      <c r="BY60" s="467"/>
      <c r="BZ60" s="467"/>
      <c r="CA60" s="467"/>
      <c r="CB60" s="467"/>
      <c r="CC60" s="467"/>
      <c r="CD60" s="467"/>
      <c r="CE60" s="467"/>
      <c r="CF60" s="467"/>
      <c r="CG60" s="467"/>
      <c r="CH60" s="467"/>
      <c r="CI60" s="467"/>
      <c r="CJ60" s="467"/>
      <c r="CK60" s="467" t="str">
        <f>AE61</f>
        <v>H</v>
      </c>
      <c r="CL60" s="467"/>
      <c r="CM60" s="467"/>
      <c r="CN60" s="467"/>
      <c r="CO60" s="467"/>
      <c r="CP60" s="467"/>
      <c r="CQ60" s="467"/>
      <c r="CR60" s="467"/>
      <c r="CS60" s="467"/>
      <c r="CT60" s="467"/>
      <c r="CU60" s="467"/>
      <c r="CV60" s="467"/>
      <c r="CW60" s="467"/>
      <c r="CX60" s="467"/>
      <c r="CY60" s="467"/>
      <c r="CZ60" s="467"/>
      <c r="DA60" s="467"/>
      <c r="DB60" s="467"/>
      <c r="DC60" s="467"/>
      <c r="DD60" s="467"/>
      <c r="DE60" s="467"/>
      <c r="DF60" s="467"/>
      <c r="DG60" s="467"/>
      <c r="DH60" s="467"/>
      <c r="DI60" s="467"/>
      <c r="DJ60" s="467"/>
      <c r="DK60" s="467"/>
      <c r="DL60" s="467"/>
    </row>
    <row r="61" spans="1:116" ht="14.25">
      <c r="A61" s="104"/>
      <c r="B61" s="132" t="s">
        <v>9</v>
      </c>
      <c r="C61" s="489" t="s">
        <v>4</v>
      </c>
      <c r="D61" s="489"/>
      <c r="E61" s="489"/>
      <c r="F61" s="490"/>
      <c r="G61" s="491" t="str">
        <f>C62</f>
        <v>大門</v>
      </c>
      <c r="H61" s="492"/>
      <c r="I61" s="492"/>
      <c r="J61" s="493"/>
      <c r="K61" s="491" t="str">
        <f>C63</f>
        <v>針ヶ谷</v>
      </c>
      <c r="L61" s="492"/>
      <c r="M61" s="492"/>
      <c r="N61" s="493"/>
      <c r="O61" s="491" t="str">
        <f>C64</f>
        <v>尾間木</v>
      </c>
      <c r="P61" s="492"/>
      <c r="Q61" s="492"/>
      <c r="R61" s="500"/>
      <c r="S61" s="492" t="s">
        <v>2</v>
      </c>
      <c r="T61" s="522"/>
      <c r="U61" s="501" t="s">
        <v>10</v>
      </c>
      <c r="V61" s="502"/>
      <c r="W61" s="535" t="s">
        <v>11</v>
      </c>
      <c r="X61" s="502"/>
      <c r="Y61" s="492" t="s">
        <v>12</v>
      </c>
      <c r="Z61" s="522"/>
      <c r="AA61" s="501" t="s">
        <v>3</v>
      </c>
      <c r="AB61" s="522"/>
      <c r="AC61" s="111"/>
      <c r="AD61" s="104"/>
      <c r="AE61" s="132" t="s">
        <v>59</v>
      </c>
      <c r="AF61" s="489" t="s">
        <v>4</v>
      </c>
      <c r="AG61" s="489"/>
      <c r="AH61" s="489"/>
      <c r="AI61" s="490"/>
      <c r="AJ61" s="491" t="str">
        <f>AF62</f>
        <v>仲町</v>
      </c>
      <c r="AK61" s="492"/>
      <c r="AL61" s="492"/>
      <c r="AM61" s="493"/>
      <c r="AN61" s="491" t="str">
        <f>AF63</f>
        <v>土合</v>
      </c>
      <c r="AO61" s="492"/>
      <c r="AP61" s="492"/>
      <c r="AQ61" s="493"/>
      <c r="AR61" s="491" t="str">
        <f>AF64</f>
        <v>三室</v>
      </c>
      <c r="AS61" s="492"/>
      <c r="AT61" s="492"/>
      <c r="AU61" s="500"/>
      <c r="AV61" s="492" t="s">
        <v>2</v>
      </c>
      <c r="AW61" s="522"/>
      <c r="AX61" s="501" t="s">
        <v>10</v>
      </c>
      <c r="AY61" s="502"/>
      <c r="AZ61" s="535" t="s">
        <v>11</v>
      </c>
      <c r="BA61" s="502"/>
      <c r="BB61" s="492" t="s">
        <v>12</v>
      </c>
      <c r="BC61" s="522"/>
      <c r="BD61" s="501" t="s">
        <v>3</v>
      </c>
      <c r="BE61" s="522"/>
      <c r="BF61" s="104"/>
      <c r="BI61" s="467" t="s">
        <v>15</v>
      </c>
      <c r="BJ61" s="467"/>
      <c r="BK61" s="467"/>
      <c r="BL61" s="467"/>
      <c r="BM61" s="467"/>
      <c r="BN61" s="467"/>
      <c r="BO61" s="467"/>
      <c r="BP61" s="467"/>
      <c r="BQ61" s="467"/>
      <c r="BR61" s="467"/>
      <c r="BS61" s="467"/>
      <c r="BT61" s="467"/>
      <c r="BU61" s="467" t="s">
        <v>14</v>
      </c>
      <c r="BV61" s="467"/>
      <c r="BW61" s="467"/>
      <c r="BX61" s="467"/>
      <c r="BY61" s="467"/>
      <c r="BZ61" s="467"/>
      <c r="CA61" s="467"/>
      <c r="CB61" s="467"/>
      <c r="CC61" s="467"/>
      <c r="CD61" s="467"/>
      <c r="CE61" s="467"/>
      <c r="CF61" s="467"/>
      <c r="CG61" s="467"/>
      <c r="CH61" s="467"/>
      <c r="CI61" s="467"/>
      <c r="CJ61" s="467"/>
      <c r="CK61" s="467" t="s">
        <v>15</v>
      </c>
      <c r="CL61" s="467"/>
      <c r="CM61" s="467"/>
      <c r="CN61" s="467"/>
      <c r="CO61" s="467"/>
      <c r="CP61" s="467"/>
      <c r="CQ61" s="467"/>
      <c r="CR61" s="467"/>
      <c r="CS61" s="467"/>
      <c r="CT61" s="467"/>
      <c r="CU61" s="467"/>
      <c r="CV61" s="467"/>
      <c r="CW61" s="467" t="s">
        <v>14</v>
      </c>
      <c r="CX61" s="467"/>
      <c r="CY61" s="467"/>
      <c r="CZ61" s="467"/>
      <c r="DA61" s="467"/>
      <c r="DB61" s="467"/>
      <c r="DC61" s="467"/>
      <c r="DD61" s="467"/>
      <c r="DE61" s="467"/>
      <c r="DF61" s="467"/>
      <c r="DG61" s="467"/>
      <c r="DH61" s="467"/>
      <c r="DI61" s="467"/>
      <c r="DJ61" s="467"/>
      <c r="DK61" s="467"/>
      <c r="DL61" s="467"/>
    </row>
    <row r="62" spans="1:116" ht="17.25" customHeight="1">
      <c r="A62" s="104"/>
      <c r="B62" s="135" t="str">
        <f>H13</f>
        <v>4</v>
      </c>
      <c r="C62" s="471" t="str">
        <f>IF(C13="","",C13)</f>
        <v>大門</v>
      </c>
      <c r="D62" s="472"/>
      <c r="E62" s="472"/>
      <c r="F62" s="473"/>
      <c r="G62" s="515"/>
      <c r="H62" s="515"/>
      <c r="I62" s="515"/>
      <c r="J62" s="516"/>
      <c r="K62" s="136"/>
      <c r="L62" s="137"/>
      <c r="M62" s="137"/>
      <c r="N62" s="138"/>
      <c r="O62" s="136"/>
      <c r="P62" s="137"/>
      <c r="Q62" s="137"/>
      <c r="R62" s="139"/>
      <c r="S62" s="512"/>
      <c r="T62" s="513"/>
      <c r="U62" s="514"/>
      <c r="V62" s="475"/>
      <c r="W62" s="474"/>
      <c r="X62" s="475"/>
      <c r="Y62" s="476"/>
      <c r="Z62" s="477"/>
      <c r="AA62" s="536"/>
      <c r="AB62" s="513"/>
      <c r="AC62" s="111"/>
      <c r="AD62" s="111"/>
      <c r="AE62" s="135" t="str">
        <f>AY13</f>
        <v>２１</v>
      </c>
      <c r="AF62" s="505" t="str">
        <f>IF(AZ13="","",AZ13)</f>
        <v>仲町</v>
      </c>
      <c r="AG62" s="505"/>
      <c r="AH62" s="505"/>
      <c r="AI62" s="506"/>
      <c r="AJ62" s="515"/>
      <c r="AK62" s="515"/>
      <c r="AL62" s="515"/>
      <c r="AM62" s="516"/>
      <c r="AN62" s="136"/>
      <c r="AO62" s="137"/>
      <c r="AP62" s="137"/>
      <c r="AQ62" s="138"/>
      <c r="AR62" s="136"/>
      <c r="AS62" s="137"/>
      <c r="AT62" s="137"/>
      <c r="AU62" s="139"/>
      <c r="AV62" s="512"/>
      <c r="AW62" s="513"/>
      <c r="AX62" s="514"/>
      <c r="AY62" s="475"/>
      <c r="AZ62" s="474"/>
      <c r="BA62" s="475"/>
      <c r="BB62" s="476"/>
      <c r="BC62" s="477"/>
      <c r="BD62" s="536"/>
      <c r="BE62" s="513"/>
      <c r="BF62" s="104"/>
      <c r="BI62" s="467">
        <v>0</v>
      </c>
      <c r="BJ62" s="467"/>
      <c r="BK62" s="467"/>
      <c r="BL62" s="467"/>
      <c r="BM62" s="467">
        <f>IF(OR(L62="",N62=""),0,IF(L62&gt;N62,3,IF(L62&lt;N62,0,1)))</f>
        <v>0</v>
      </c>
      <c r="BN62" s="467"/>
      <c r="BO62" s="467"/>
      <c r="BP62" s="467"/>
      <c r="BQ62" s="467">
        <f>IF(OR(P62="",R62=""),0,IF(P62&gt;R62,3,IF(P62&lt;R62,0,1)))</f>
        <v>0</v>
      </c>
      <c r="BR62" s="467"/>
      <c r="BS62" s="467"/>
      <c r="BT62" s="467"/>
      <c r="BU62" s="467">
        <f>IF($S62&gt;$S63,30,IF($S62&lt;$S63,0,IF($Y62&gt;$Y63,30,IF($Y62&lt;$Y63,0,IF($U62&gt;$U63,30,IF($U62=$U63,10,0))))))</f>
        <v>10</v>
      </c>
      <c r="BV62" s="467"/>
      <c r="BW62" s="467"/>
      <c r="BX62" s="467"/>
      <c r="BY62" s="467"/>
      <c r="BZ62" s="467"/>
      <c r="CA62" s="467"/>
      <c r="CB62" s="467"/>
      <c r="CC62" s="467">
        <f>IF($S62&gt;$S64,30,IF($S62&lt;$S64,0,IF($Y62&gt;$Y64,30,IF($Y62&lt;$Y64,0,IF($U62&gt;$U64,30,IF($U62=$U64,10,0))))))</f>
        <v>10</v>
      </c>
      <c r="CD62" s="467"/>
      <c r="CE62" s="467"/>
      <c r="CF62" s="467"/>
      <c r="CG62" s="466">
        <f>SUM(BU62:CF62)</f>
        <v>20</v>
      </c>
      <c r="CH62" s="466"/>
      <c r="CI62" s="466"/>
      <c r="CJ62" s="466"/>
      <c r="CK62" s="467">
        <v>0</v>
      </c>
      <c r="CL62" s="467"/>
      <c r="CM62" s="467"/>
      <c r="CN62" s="467"/>
      <c r="CO62" s="467">
        <f>IF(OR(AO62="",AQ62=""),0,IF(AO62&gt;AQ62,3,IF(AO62&lt;AQ62,0,1)))</f>
        <v>0</v>
      </c>
      <c r="CP62" s="467"/>
      <c r="CQ62" s="467"/>
      <c r="CR62" s="467"/>
      <c r="CS62" s="467">
        <f>IF(OR(AS62="",AU62=""),0,IF(AS62&gt;AU62,3,IF(AS62&lt;AU62,0,1)))</f>
        <v>0</v>
      </c>
      <c r="CT62" s="467"/>
      <c r="CU62" s="467"/>
      <c r="CV62" s="467"/>
      <c r="CW62" s="467">
        <f>IF($AV62&gt;$AV63,30,IF($AV62&lt;$AV63,0,IF($BB62&gt;$BB63,30,IF($BB62&lt;$BB63,0,IF($AX62&gt;$AX63,30,IF($AX62=$AX63,10,0))))))</f>
        <v>10</v>
      </c>
      <c r="CX62" s="467"/>
      <c r="CY62" s="467"/>
      <c r="CZ62" s="467"/>
      <c r="DA62" s="467"/>
      <c r="DB62" s="467"/>
      <c r="DC62" s="467"/>
      <c r="DD62" s="467"/>
      <c r="DE62" s="467">
        <f>IF($AV62&gt;$AV64,30,IF($AV62&lt;$AV64,0,IF($BB62&gt;$BB64,30,IF($BB62&lt;$BB64,0,IF($AX62&gt;$AX64,30,IF($AX62=$AX64,10,0))))))</f>
        <v>10</v>
      </c>
      <c r="DF62" s="467"/>
      <c r="DG62" s="467"/>
      <c r="DH62" s="467"/>
      <c r="DI62" s="466">
        <f>SUM(CW62:DH62)</f>
        <v>20</v>
      </c>
      <c r="DJ62" s="466"/>
      <c r="DK62" s="466"/>
      <c r="DL62" s="466"/>
    </row>
    <row r="63" spans="1:116" ht="17.25" customHeight="1">
      <c r="A63" s="104"/>
      <c r="B63" s="140" t="str">
        <f>H15</f>
        <v>5</v>
      </c>
      <c r="C63" s="468" t="str">
        <f>IF(C15="","",C15)</f>
        <v>針ヶ谷</v>
      </c>
      <c r="D63" s="469"/>
      <c r="E63" s="469"/>
      <c r="F63" s="470"/>
      <c r="G63" s="141"/>
      <c r="H63" s="142"/>
      <c r="I63" s="142"/>
      <c r="J63" s="143"/>
      <c r="K63" s="503"/>
      <c r="L63" s="503"/>
      <c r="M63" s="503"/>
      <c r="N63" s="504"/>
      <c r="O63" s="141"/>
      <c r="P63" s="142"/>
      <c r="Q63" s="142"/>
      <c r="R63" s="144"/>
      <c r="S63" s="518"/>
      <c r="T63" s="498"/>
      <c r="U63" s="537"/>
      <c r="V63" s="486"/>
      <c r="W63" s="485"/>
      <c r="X63" s="486"/>
      <c r="Y63" s="510"/>
      <c r="Z63" s="511"/>
      <c r="AA63" s="497"/>
      <c r="AB63" s="498"/>
      <c r="AC63" s="111"/>
      <c r="AD63" s="111"/>
      <c r="AE63" s="140" t="str">
        <f>AY15</f>
        <v>２２</v>
      </c>
      <c r="AF63" s="480" t="str">
        <f>IF(AZ15="","",AZ15)</f>
        <v>土合</v>
      </c>
      <c r="AG63" s="481"/>
      <c r="AH63" s="481"/>
      <c r="AI63" s="482"/>
      <c r="AJ63" s="141"/>
      <c r="AK63" s="142"/>
      <c r="AL63" s="142"/>
      <c r="AM63" s="143"/>
      <c r="AN63" s="503"/>
      <c r="AO63" s="503"/>
      <c r="AP63" s="503"/>
      <c r="AQ63" s="504"/>
      <c r="AR63" s="141"/>
      <c r="AS63" s="142"/>
      <c r="AT63" s="142"/>
      <c r="AU63" s="144"/>
      <c r="AV63" s="518"/>
      <c r="AW63" s="498"/>
      <c r="AX63" s="537"/>
      <c r="AY63" s="486"/>
      <c r="AZ63" s="485"/>
      <c r="BA63" s="486"/>
      <c r="BB63" s="510"/>
      <c r="BC63" s="511"/>
      <c r="BD63" s="497"/>
      <c r="BE63" s="498"/>
      <c r="BF63" s="104"/>
      <c r="BI63" s="467">
        <f>IF(OR(H63="",J63=""),0,IF(H63&gt;J63,3,IF(H63&lt;J63,0,1)))</f>
        <v>0</v>
      </c>
      <c r="BJ63" s="467"/>
      <c r="BK63" s="467"/>
      <c r="BL63" s="467"/>
      <c r="BM63" s="467">
        <v>0</v>
      </c>
      <c r="BN63" s="467"/>
      <c r="BO63" s="467"/>
      <c r="BP63" s="467"/>
      <c r="BQ63" s="467">
        <f>IF(OR(P63="",R63=""),0,IF(P63&gt;R63,3,IF(P63&lt;R63,0,1)))</f>
        <v>0</v>
      </c>
      <c r="BR63" s="467"/>
      <c r="BS63" s="467"/>
      <c r="BT63" s="467"/>
      <c r="BU63" s="467">
        <f>IF($S63&gt;$S62,30,IF($S63&lt;$S62,0,IF($Y63&gt;$Y62,30,IF($Y63&lt;$Y62,0,IF($U63&gt;$U62,30,IF($U63=$U62,10,0))))))</f>
        <v>10</v>
      </c>
      <c r="BV63" s="467"/>
      <c r="BW63" s="467"/>
      <c r="BX63" s="467"/>
      <c r="BY63" s="467">
        <f>IF($S63&gt;$S64,30,IF($S63&lt;$S64,0,IF($Y63&gt;$Y64,30,IF($Y63&lt;$Y64,0,IF($U63&gt;$U64,30,IF($U63=$U64,10,0))))))</f>
        <v>10</v>
      </c>
      <c r="BZ63" s="467"/>
      <c r="CA63" s="467"/>
      <c r="CB63" s="467"/>
      <c r="CC63" s="467"/>
      <c r="CD63" s="467"/>
      <c r="CE63" s="467"/>
      <c r="CF63" s="467"/>
      <c r="CG63" s="466">
        <f>SUM(BU63:CF63)</f>
        <v>20</v>
      </c>
      <c r="CH63" s="466"/>
      <c r="CI63" s="466"/>
      <c r="CJ63" s="466"/>
      <c r="CK63" s="467">
        <f>IF(OR(AK63="",AM63=""),0,IF(AK63&gt;AM63,3,IF(AK63&lt;AM63,0,1)))</f>
        <v>0</v>
      </c>
      <c r="CL63" s="467"/>
      <c r="CM63" s="467"/>
      <c r="CN63" s="467"/>
      <c r="CO63" s="467">
        <v>0</v>
      </c>
      <c r="CP63" s="467"/>
      <c r="CQ63" s="467"/>
      <c r="CR63" s="467"/>
      <c r="CS63" s="467">
        <f>IF(OR(AS63="",AU63=""),0,IF(AS63&gt;AU63,3,IF(AS63&lt;AU63,0,1)))</f>
        <v>0</v>
      </c>
      <c r="CT63" s="467"/>
      <c r="CU63" s="467"/>
      <c r="CV63" s="467"/>
      <c r="CW63" s="467">
        <f>IF($AV63&gt;$AV62,30,IF($AV63&lt;$AV62,0,IF($BB63&gt;$BB62,30,IF($BB63&lt;$BB62,0,IF($AX63&gt;$AX62,30,IF($AX63=$AX62,10,0))))))</f>
        <v>10</v>
      </c>
      <c r="CX63" s="467"/>
      <c r="CY63" s="467"/>
      <c r="CZ63" s="467"/>
      <c r="DA63" s="467">
        <f>IF($AV63&gt;$AV64,30,IF($AV63&lt;$AV64,0,IF($BB63&gt;$BB64,30,IF($BB63&lt;$BB64,0,IF($AX63&gt;$AX64,30,IF($AX63=$AX64,10,0))))))</f>
        <v>10</v>
      </c>
      <c r="DB63" s="467"/>
      <c r="DC63" s="467"/>
      <c r="DD63" s="467"/>
      <c r="DE63" s="467"/>
      <c r="DF63" s="467"/>
      <c r="DG63" s="467"/>
      <c r="DH63" s="467"/>
      <c r="DI63" s="466">
        <f>SUM(CW63:DH63)</f>
        <v>20</v>
      </c>
      <c r="DJ63" s="466"/>
      <c r="DK63" s="466"/>
      <c r="DL63" s="466"/>
    </row>
    <row r="64" spans="1:116" ht="17.25" customHeight="1">
      <c r="A64" s="104"/>
      <c r="B64" s="145" t="str">
        <f>H17</f>
        <v>6</v>
      </c>
      <c r="C64" s="494" t="str">
        <f>IF(C17="","",C17)</f>
        <v>尾間木</v>
      </c>
      <c r="D64" s="495"/>
      <c r="E64" s="495"/>
      <c r="F64" s="496"/>
      <c r="G64" s="146"/>
      <c r="H64" s="147"/>
      <c r="I64" s="147"/>
      <c r="J64" s="148"/>
      <c r="K64" s="146"/>
      <c r="L64" s="147"/>
      <c r="M64" s="147"/>
      <c r="N64" s="148"/>
      <c r="O64" s="507"/>
      <c r="P64" s="507"/>
      <c r="Q64" s="507"/>
      <c r="R64" s="508"/>
      <c r="S64" s="509"/>
      <c r="T64" s="484"/>
      <c r="U64" s="487"/>
      <c r="V64" s="488"/>
      <c r="W64" s="499"/>
      <c r="X64" s="488"/>
      <c r="Y64" s="478"/>
      <c r="Z64" s="479"/>
      <c r="AA64" s="483"/>
      <c r="AB64" s="484"/>
      <c r="AC64" s="111"/>
      <c r="AD64" s="111"/>
      <c r="AE64" s="145" t="str">
        <f>AY17</f>
        <v>２３</v>
      </c>
      <c r="AF64" s="519" t="str">
        <f>IF(AZ17="","",AZ17)</f>
        <v>三室</v>
      </c>
      <c r="AG64" s="520"/>
      <c r="AH64" s="520"/>
      <c r="AI64" s="521"/>
      <c r="AJ64" s="146"/>
      <c r="AK64" s="147"/>
      <c r="AL64" s="147"/>
      <c r="AM64" s="148"/>
      <c r="AN64" s="146"/>
      <c r="AO64" s="147"/>
      <c r="AP64" s="147"/>
      <c r="AQ64" s="148"/>
      <c r="AR64" s="507"/>
      <c r="AS64" s="507"/>
      <c r="AT64" s="507"/>
      <c r="AU64" s="508"/>
      <c r="AV64" s="509"/>
      <c r="AW64" s="484"/>
      <c r="AX64" s="487"/>
      <c r="AY64" s="488"/>
      <c r="AZ64" s="499"/>
      <c r="BA64" s="488"/>
      <c r="BB64" s="478"/>
      <c r="BC64" s="479"/>
      <c r="BD64" s="483"/>
      <c r="BE64" s="484"/>
      <c r="BF64" s="104"/>
      <c r="BI64" s="467">
        <f>IF(OR(H64="",J64=""),0,IF(H64&gt;J64,3,IF(H64&lt;J64,0,1)))</f>
        <v>0</v>
      </c>
      <c r="BJ64" s="467"/>
      <c r="BK64" s="467"/>
      <c r="BL64" s="467"/>
      <c r="BM64" s="467">
        <f>IF(OR(L64="",N64=""),0,IF(L64&gt;N64,3,IF(L64&lt;N64,0,1)))</f>
        <v>0</v>
      </c>
      <c r="BN64" s="467"/>
      <c r="BO64" s="467"/>
      <c r="BP64" s="467"/>
      <c r="BQ64" s="467">
        <v>0</v>
      </c>
      <c r="BR64" s="467"/>
      <c r="BS64" s="467"/>
      <c r="BT64" s="467"/>
      <c r="BU64" s="467"/>
      <c r="BV64" s="467"/>
      <c r="BW64" s="467"/>
      <c r="BX64" s="467"/>
      <c r="BY64" s="467">
        <f>IF($S64&gt;$S63,30,IF($S64&lt;$S63,0,IF($Y64&gt;$Y63,30,IF($Y64&lt;$Y63,0,IF($U64&gt;$U63,30,IF($U64=$U63,10,0))))))</f>
        <v>10</v>
      </c>
      <c r="BZ64" s="467"/>
      <c r="CA64" s="467"/>
      <c r="CB64" s="467"/>
      <c r="CC64" s="467">
        <f>IF($S64&gt;$S62,30,IF($S64&lt;$S62,0,IF($Y64&gt;$Y62,30,IF($Y64&lt;$Y62,0,IF($U64&gt;$U62,30,IF($U64=$U62,10,0))))))</f>
        <v>10</v>
      </c>
      <c r="CD64" s="467"/>
      <c r="CE64" s="467"/>
      <c r="CF64" s="467"/>
      <c r="CG64" s="466">
        <f>SUM(BU64:CF64)</f>
        <v>20</v>
      </c>
      <c r="CH64" s="466"/>
      <c r="CI64" s="466"/>
      <c r="CJ64" s="466"/>
      <c r="CK64" s="467">
        <f>IF(OR(AK64="",AM64=""),0,IF(AK64&gt;AM64,3,IF(AK64&lt;AM64,0,1)))</f>
        <v>0</v>
      </c>
      <c r="CL64" s="467"/>
      <c r="CM64" s="467"/>
      <c r="CN64" s="467"/>
      <c r="CO64" s="467">
        <f>IF(OR(AO64="",AQ64=""),0,IF(AO64&gt;AQ64,3,IF(AO64&lt;AQ64,0,1)))</f>
        <v>0</v>
      </c>
      <c r="CP64" s="467"/>
      <c r="CQ64" s="467"/>
      <c r="CR64" s="467"/>
      <c r="CS64" s="467">
        <v>0</v>
      </c>
      <c r="CT64" s="467"/>
      <c r="CU64" s="467"/>
      <c r="CV64" s="467"/>
      <c r="CW64" s="467"/>
      <c r="CX64" s="467"/>
      <c r="CY64" s="467"/>
      <c r="CZ64" s="467"/>
      <c r="DA64" s="467">
        <f>IF($AV64&gt;$AV63,30,IF($AV64&lt;$AV63,0,IF($BB64&gt;$BB63,30,IF($BB64&lt;$BB63,0,IF($AX64&gt;$AX63,30,IF($AX64=$AX63,10,0))))))</f>
        <v>10</v>
      </c>
      <c r="DB64" s="467"/>
      <c r="DC64" s="467"/>
      <c r="DD64" s="467"/>
      <c r="DE64" s="467">
        <f>IF($AV64&gt;$AV62,30,IF($AV64&lt;$AV62,0,IF($BB64&gt;$BB62,30,IF($BB64&lt;$BB62,0,IF($AX64&gt;$AX62,30,IF($AX64=$AX62,10,0))))))</f>
        <v>10</v>
      </c>
      <c r="DF64" s="467"/>
      <c r="DG64" s="467"/>
      <c r="DH64" s="467"/>
      <c r="DI64" s="466">
        <f>SUM(CW64:DH64)</f>
        <v>20</v>
      </c>
      <c r="DJ64" s="466"/>
      <c r="DK64" s="466"/>
      <c r="DL64" s="466"/>
    </row>
    <row r="65" spans="1:116" ht="6" customHeight="1">
      <c r="A65" s="104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04"/>
      <c r="U65" s="104"/>
      <c r="V65" s="104"/>
      <c r="W65" s="104"/>
      <c r="X65" s="104"/>
      <c r="Y65" s="104"/>
      <c r="Z65" s="104"/>
      <c r="AA65" s="104"/>
      <c r="AB65" s="104"/>
      <c r="AC65" s="111"/>
      <c r="AD65" s="104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I65" s="467" t="str">
        <f>B66</f>
        <v>C</v>
      </c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467"/>
      <c r="BU65" s="467"/>
      <c r="BV65" s="467"/>
      <c r="BW65" s="467"/>
      <c r="BX65" s="467"/>
      <c r="BY65" s="467"/>
      <c r="BZ65" s="467"/>
      <c r="CA65" s="467"/>
      <c r="CB65" s="467"/>
      <c r="CC65" s="467"/>
      <c r="CD65" s="467"/>
      <c r="CE65" s="467"/>
      <c r="CF65" s="467"/>
      <c r="CG65" s="467"/>
      <c r="CH65" s="467"/>
      <c r="CI65" s="467"/>
      <c r="CJ65" s="467"/>
      <c r="CK65" s="467" t="str">
        <f>AE66</f>
        <v>I</v>
      </c>
      <c r="CL65" s="467"/>
      <c r="CM65" s="467"/>
      <c r="CN65" s="467"/>
      <c r="CO65" s="467"/>
      <c r="CP65" s="467"/>
      <c r="CQ65" s="467"/>
      <c r="CR65" s="467"/>
      <c r="CS65" s="467"/>
      <c r="CT65" s="467"/>
      <c r="CU65" s="467"/>
      <c r="CV65" s="467"/>
      <c r="CW65" s="467"/>
      <c r="CX65" s="467"/>
      <c r="CY65" s="467"/>
      <c r="CZ65" s="467"/>
      <c r="DA65" s="467"/>
      <c r="DB65" s="467"/>
      <c r="DC65" s="467"/>
      <c r="DD65" s="467"/>
      <c r="DE65" s="467"/>
      <c r="DF65" s="467"/>
      <c r="DG65" s="467"/>
      <c r="DH65" s="467"/>
      <c r="DI65" s="467"/>
      <c r="DJ65" s="467"/>
      <c r="DK65" s="467"/>
      <c r="DL65" s="467"/>
    </row>
    <row r="66" spans="1:116" ht="14.25">
      <c r="A66" s="111"/>
      <c r="B66" s="132" t="s">
        <v>60</v>
      </c>
      <c r="C66" s="489" t="s">
        <v>4</v>
      </c>
      <c r="D66" s="489"/>
      <c r="E66" s="489"/>
      <c r="F66" s="490"/>
      <c r="G66" s="491" t="str">
        <f>C67</f>
        <v>駒場</v>
      </c>
      <c r="H66" s="492"/>
      <c r="I66" s="492"/>
      <c r="J66" s="493"/>
      <c r="K66" s="491" t="str">
        <f>C68</f>
        <v>新開</v>
      </c>
      <c r="L66" s="492"/>
      <c r="M66" s="492"/>
      <c r="N66" s="493"/>
      <c r="O66" s="491">
        <f>C69</f>
      </c>
      <c r="P66" s="492"/>
      <c r="Q66" s="492"/>
      <c r="R66" s="500"/>
      <c r="S66" s="492" t="s">
        <v>2</v>
      </c>
      <c r="T66" s="522"/>
      <c r="U66" s="501" t="s">
        <v>10</v>
      </c>
      <c r="V66" s="502"/>
      <c r="W66" s="535" t="s">
        <v>11</v>
      </c>
      <c r="X66" s="502"/>
      <c r="Y66" s="492" t="s">
        <v>12</v>
      </c>
      <c r="Z66" s="522"/>
      <c r="AA66" s="501" t="s">
        <v>3</v>
      </c>
      <c r="AB66" s="522"/>
      <c r="AC66" s="111"/>
      <c r="AD66" s="104"/>
      <c r="AE66" s="132" t="s">
        <v>61</v>
      </c>
      <c r="AF66" s="489" t="s">
        <v>4</v>
      </c>
      <c r="AG66" s="489"/>
      <c r="AH66" s="489"/>
      <c r="AI66" s="490"/>
      <c r="AJ66" s="491" t="str">
        <f>AF67</f>
        <v>栄和</v>
      </c>
      <c r="AK66" s="492"/>
      <c r="AL66" s="492"/>
      <c r="AM66" s="493"/>
      <c r="AN66" s="491" t="str">
        <f>AF68</f>
        <v>大谷場</v>
      </c>
      <c r="AO66" s="492"/>
      <c r="AP66" s="492"/>
      <c r="AQ66" s="493"/>
      <c r="AR66" s="491" t="str">
        <f>AF69</f>
        <v>田島</v>
      </c>
      <c r="AS66" s="492"/>
      <c r="AT66" s="492"/>
      <c r="AU66" s="500"/>
      <c r="AV66" s="492" t="s">
        <v>2</v>
      </c>
      <c r="AW66" s="522"/>
      <c r="AX66" s="501" t="s">
        <v>10</v>
      </c>
      <c r="AY66" s="502"/>
      <c r="AZ66" s="535" t="s">
        <v>11</v>
      </c>
      <c r="BA66" s="502"/>
      <c r="BB66" s="492" t="s">
        <v>12</v>
      </c>
      <c r="BC66" s="522"/>
      <c r="BD66" s="501" t="s">
        <v>3</v>
      </c>
      <c r="BE66" s="522"/>
      <c r="BF66" s="104"/>
      <c r="BI66" s="467" t="s">
        <v>15</v>
      </c>
      <c r="BJ66" s="467"/>
      <c r="BK66" s="467"/>
      <c r="BL66" s="467"/>
      <c r="BM66" s="467"/>
      <c r="BN66" s="467"/>
      <c r="BO66" s="467"/>
      <c r="BP66" s="467"/>
      <c r="BQ66" s="467"/>
      <c r="BR66" s="467"/>
      <c r="BS66" s="467"/>
      <c r="BT66" s="467"/>
      <c r="BU66" s="467" t="s">
        <v>14</v>
      </c>
      <c r="BV66" s="467"/>
      <c r="BW66" s="467"/>
      <c r="BX66" s="467"/>
      <c r="BY66" s="467"/>
      <c r="BZ66" s="467"/>
      <c r="CA66" s="467"/>
      <c r="CB66" s="467"/>
      <c r="CC66" s="467"/>
      <c r="CD66" s="467"/>
      <c r="CE66" s="467"/>
      <c r="CF66" s="467"/>
      <c r="CG66" s="467"/>
      <c r="CH66" s="467"/>
      <c r="CI66" s="467"/>
      <c r="CJ66" s="467"/>
      <c r="CK66" s="467" t="s">
        <v>15</v>
      </c>
      <c r="CL66" s="467"/>
      <c r="CM66" s="467"/>
      <c r="CN66" s="467"/>
      <c r="CO66" s="467"/>
      <c r="CP66" s="467"/>
      <c r="CQ66" s="467"/>
      <c r="CR66" s="467"/>
      <c r="CS66" s="467"/>
      <c r="CT66" s="467"/>
      <c r="CU66" s="467"/>
      <c r="CV66" s="467"/>
      <c r="CW66" s="467" t="s">
        <v>14</v>
      </c>
      <c r="CX66" s="467"/>
      <c r="CY66" s="467"/>
      <c r="CZ66" s="467"/>
      <c r="DA66" s="467"/>
      <c r="DB66" s="467"/>
      <c r="DC66" s="467"/>
      <c r="DD66" s="467"/>
      <c r="DE66" s="467"/>
      <c r="DF66" s="467"/>
      <c r="DG66" s="467"/>
      <c r="DH66" s="467"/>
      <c r="DI66" s="467"/>
      <c r="DJ66" s="467"/>
      <c r="DK66" s="467"/>
      <c r="DL66" s="467"/>
    </row>
    <row r="67" spans="1:116" ht="17.25" customHeight="1">
      <c r="A67" s="111"/>
      <c r="B67" s="135" t="str">
        <f>H20</f>
        <v>7</v>
      </c>
      <c r="C67" s="471" t="str">
        <f>IF(C20="","",C20)</f>
        <v>駒場</v>
      </c>
      <c r="D67" s="472"/>
      <c r="E67" s="472"/>
      <c r="F67" s="473"/>
      <c r="G67" s="515"/>
      <c r="H67" s="515"/>
      <c r="I67" s="515"/>
      <c r="J67" s="516"/>
      <c r="K67" s="136"/>
      <c r="L67" s="137"/>
      <c r="M67" s="137"/>
      <c r="N67" s="138"/>
      <c r="O67" s="136"/>
      <c r="P67" s="137"/>
      <c r="Q67" s="137"/>
      <c r="R67" s="139"/>
      <c r="S67" s="542"/>
      <c r="T67" s="541"/>
      <c r="U67" s="543"/>
      <c r="V67" s="544"/>
      <c r="W67" s="538"/>
      <c r="X67" s="544"/>
      <c r="Y67" s="538"/>
      <c r="Z67" s="539"/>
      <c r="AA67" s="540"/>
      <c r="AB67" s="541"/>
      <c r="AC67" s="111"/>
      <c r="AD67" s="111"/>
      <c r="AE67" s="135" t="str">
        <f>AY19</f>
        <v>２４</v>
      </c>
      <c r="AF67" s="505" t="str">
        <f>IF(AZ19="","",AZ19)</f>
        <v>栄和</v>
      </c>
      <c r="AG67" s="505"/>
      <c r="AH67" s="505"/>
      <c r="AI67" s="506"/>
      <c r="AJ67" s="515"/>
      <c r="AK67" s="515"/>
      <c r="AL67" s="515"/>
      <c r="AM67" s="516"/>
      <c r="AN67" s="136"/>
      <c r="AO67" s="137"/>
      <c r="AP67" s="137"/>
      <c r="AQ67" s="138"/>
      <c r="AR67" s="136"/>
      <c r="AS67" s="137"/>
      <c r="AT67" s="137"/>
      <c r="AU67" s="139"/>
      <c r="AV67" s="512"/>
      <c r="AW67" s="513"/>
      <c r="AX67" s="514"/>
      <c r="AY67" s="475"/>
      <c r="AZ67" s="474"/>
      <c r="BA67" s="475"/>
      <c r="BB67" s="476"/>
      <c r="BC67" s="477"/>
      <c r="BD67" s="536"/>
      <c r="BE67" s="513"/>
      <c r="BF67" s="104"/>
      <c r="BI67" s="467">
        <v>0</v>
      </c>
      <c r="BJ67" s="467"/>
      <c r="BK67" s="467"/>
      <c r="BL67" s="467"/>
      <c r="BM67" s="467">
        <f>IF(OR(L67="",N67=""),0,IF(L67&gt;N67,3,IF(L67&lt;N67,0,1)))</f>
        <v>0</v>
      </c>
      <c r="BN67" s="467"/>
      <c r="BO67" s="467"/>
      <c r="BP67" s="467"/>
      <c r="BQ67" s="467">
        <f>IF(OR(P67="",R67=""),0,IF(P67&gt;R67,3,IF(P67&lt;R67,0,1)))</f>
        <v>0</v>
      </c>
      <c r="BR67" s="467"/>
      <c r="BS67" s="467"/>
      <c r="BT67" s="467"/>
      <c r="BU67" s="467">
        <f>IF($S67&gt;$S68,30,IF($S67&lt;$S68,0,IF($Y67&gt;$Y68,30,IF($Y67&lt;$Y68,0,IF($U67&gt;$U68,30,IF($U67=$U68,10,0))))))</f>
        <v>10</v>
      </c>
      <c r="BV67" s="467"/>
      <c r="BW67" s="467"/>
      <c r="BX67" s="467"/>
      <c r="BY67" s="467"/>
      <c r="BZ67" s="467"/>
      <c r="CA67" s="467"/>
      <c r="CB67" s="467"/>
      <c r="CC67" s="467">
        <f>IF($S67&gt;$S69,30,IF($S67&lt;$S69,0,IF($Y67&gt;$Y69,30,IF($Y67&lt;$Y69,0,IF($U67&gt;$U69,30,IF($U67=$U69,10,0))))))</f>
        <v>10</v>
      </c>
      <c r="CD67" s="467"/>
      <c r="CE67" s="467"/>
      <c r="CF67" s="467"/>
      <c r="CG67" s="466">
        <f>SUM(BU67:CF67)</f>
        <v>20</v>
      </c>
      <c r="CH67" s="466"/>
      <c r="CI67" s="466"/>
      <c r="CJ67" s="466"/>
      <c r="CK67" s="467">
        <v>0</v>
      </c>
      <c r="CL67" s="467"/>
      <c r="CM67" s="467"/>
      <c r="CN67" s="467"/>
      <c r="CO67" s="467">
        <f>IF(OR(AO67="",AQ67=""),0,IF(AO67&gt;AQ67,3,IF(AO67&lt;AQ67,0,1)))</f>
        <v>0</v>
      </c>
      <c r="CP67" s="467"/>
      <c r="CQ67" s="467"/>
      <c r="CR67" s="467"/>
      <c r="CS67" s="467">
        <f>IF(OR(AS67="",AU67=""),0,IF(AS67&gt;AU67,3,IF(AS67&lt;AU67,0,1)))</f>
        <v>0</v>
      </c>
      <c r="CT67" s="467"/>
      <c r="CU67" s="467"/>
      <c r="CV67" s="467"/>
      <c r="CW67" s="467">
        <f>IF($AV67&gt;$AV68,30,IF($AV67&lt;$AV68,0,IF($BB67&gt;$BB68,30,IF($BB67&lt;$BB68,0,IF($AX67&gt;$AX68,30,IF($AX67=$AX68,10,0))))))</f>
        <v>10</v>
      </c>
      <c r="CX67" s="467"/>
      <c r="CY67" s="467"/>
      <c r="CZ67" s="467"/>
      <c r="DA67" s="467"/>
      <c r="DB67" s="467"/>
      <c r="DC67" s="467"/>
      <c r="DD67" s="467"/>
      <c r="DE67" s="467">
        <f>IF($AV67&gt;$AV69,30,IF($AV67&lt;$AV69,0,IF($BB67&gt;$BB69,30,IF($BB67&lt;$BB69,0,IF($AX67&gt;$AX69,30,IF($AX67=$AX69,10,0))))))</f>
        <v>10</v>
      </c>
      <c r="DF67" s="467"/>
      <c r="DG67" s="467"/>
      <c r="DH67" s="467"/>
      <c r="DI67" s="466">
        <f>SUM(CW67:DH67)</f>
        <v>20</v>
      </c>
      <c r="DJ67" s="466"/>
      <c r="DK67" s="466"/>
      <c r="DL67" s="466"/>
    </row>
    <row r="68" spans="1:116" ht="17.25" customHeight="1">
      <c r="A68" s="111"/>
      <c r="B68" s="140" t="str">
        <f>H22</f>
        <v>８</v>
      </c>
      <c r="C68" s="468" t="str">
        <f>IF(C22="","",C22)</f>
        <v>新開</v>
      </c>
      <c r="D68" s="469"/>
      <c r="E68" s="469"/>
      <c r="F68" s="470"/>
      <c r="G68" s="141"/>
      <c r="H68" s="142"/>
      <c r="I68" s="142"/>
      <c r="J68" s="143"/>
      <c r="K68" s="503"/>
      <c r="L68" s="503"/>
      <c r="M68" s="503"/>
      <c r="N68" s="504"/>
      <c r="O68" s="141"/>
      <c r="P68" s="142"/>
      <c r="Q68" s="142"/>
      <c r="R68" s="144"/>
      <c r="S68" s="545"/>
      <c r="T68" s="546"/>
      <c r="U68" s="547"/>
      <c r="V68" s="548"/>
      <c r="W68" s="549"/>
      <c r="X68" s="548"/>
      <c r="Y68" s="549"/>
      <c r="Z68" s="550"/>
      <c r="AA68" s="551"/>
      <c r="AB68" s="546"/>
      <c r="AC68" s="111"/>
      <c r="AD68" s="111"/>
      <c r="AE68" s="140" t="str">
        <f>AY21</f>
        <v>２５</v>
      </c>
      <c r="AF68" s="480" t="str">
        <f>IF(AZ21="","",AZ21)</f>
        <v>大谷場</v>
      </c>
      <c r="AG68" s="481"/>
      <c r="AH68" s="481"/>
      <c r="AI68" s="482"/>
      <c r="AJ68" s="141"/>
      <c r="AK68" s="142"/>
      <c r="AL68" s="142"/>
      <c r="AM68" s="143"/>
      <c r="AN68" s="503"/>
      <c r="AO68" s="503"/>
      <c r="AP68" s="503"/>
      <c r="AQ68" s="504"/>
      <c r="AR68" s="141"/>
      <c r="AS68" s="142"/>
      <c r="AT68" s="142"/>
      <c r="AU68" s="144"/>
      <c r="AV68" s="518"/>
      <c r="AW68" s="498"/>
      <c r="AX68" s="537"/>
      <c r="AY68" s="486"/>
      <c r="AZ68" s="485"/>
      <c r="BA68" s="486"/>
      <c r="BB68" s="510"/>
      <c r="BC68" s="511"/>
      <c r="BD68" s="497"/>
      <c r="BE68" s="498"/>
      <c r="BF68" s="104"/>
      <c r="BI68" s="467">
        <f>IF(OR(H68="",J68=""),0,IF(H68&gt;J68,3,IF(H68&lt;J68,0,1)))</f>
        <v>0</v>
      </c>
      <c r="BJ68" s="467"/>
      <c r="BK68" s="467"/>
      <c r="BL68" s="467"/>
      <c r="BM68" s="467">
        <v>0</v>
      </c>
      <c r="BN68" s="467"/>
      <c r="BO68" s="467"/>
      <c r="BP68" s="467"/>
      <c r="BQ68" s="467">
        <f>IF(OR(P68="",R68=""),0,IF(P68&gt;R68,3,IF(P68&lt;R68,0,1)))</f>
        <v>0</v>
      </c>
      <c r="BR68" s="467"/>
      <c r="BS68" s="467"/>
      <c r="BT68" s="467"/>
      <c r="BU68" s="467">
        <f>IF($S68&gt;$S67,30,IF($S68&lt;$S67,0,IF($Y68&gt;$Y67,30,IF($Y68&lt;$Y67,0,IF($U68&gt;$U67,30,IF($U68=$U67,10,0))))))</f>
        <v>10</v>
      </c>
      <c r="BV68" s="467"/>
      <c r="BW68" s="467"/>
      <c r="BX68" s="467"/>
      <c r="BY68" s="467">
        <f>IF($S68&gt;$S69,30,IF($S68&lt;$S69,0,IF($Y68&gt;$Y69,30,IF($Y68&lt;$Y69,0,IF($U68&gt;$U69,30,IF($U68=$U69,10,0))))))</f>
        <v>10</v>
      </c>
      <c r="BZ68" s="467"/>
      <c r="CA68" s="467"/>
      <c r="CB68" s="467"/>
      <c r="CC68" s="467"/>
      <c r="CD68" s="467"/>
      <c r="CE68" s="467"/>
      <c r="CF68" s="467"/>
      <c r="CG68" s="466">
        <f>SUM(BU68:CF68)</f>
        <v>20</v>
      </c>
      <c r="CH68" s="466"/>
      <c r="CI68" s="466"/>
      <c r="CJ68" s="466"/>
      <c r="CK68" s="467">
        <f>IF(OR(AK68="",AM68=""),0,IF(AK68&gt;AM68,3,IF(AK68&lt;AM68,0,1)))</f>
        <v>0</v>
      </c>
      <c r="CL68" s="467"/>
      <c r="CM68" s="467"/>
      <c r="CN68" s="467"/>
      <c r="CO68" s="467">
        <v>0</v>
      </c>
      <c r="CP68" s="467"/>
      <c r="CQ68" s="467"/>
      <c r="CR68" s="467"/>
      <c r="CS68" s="467">
        <f>IF(OR(AS68="",AU68=""),0,IF(AS68&gt;AU68,3,IF(AS68&lt;AU68,0,1)))</f>
        <v>0</v>
      </c>
      <c r="CT68" s="467"/>
      <c r="CU68" s="467"/>
      <c r="CV68" s="467"/>
      <c r="CW68" s="467">
        <f>IF($AV68&gt;$AV67,30,IF($AV68&lt;$AV67,0,IF($BB68&gt;$BB67,30,IF($BB68&lt;$BB67,0,IF($AX68&gt;$AX67,30,IF($AX68=$AX67,10,0))))))</f>
        <v>10</v>
      </c>
      <c r="CX68" s="467"/>
      <c r="CY68" s="467"/>
      <c r="CZ68" s="467"/>
      <c r="DA68" s="467">
        <f>IF($AV68&gt;$AV69,30,IF($AV68&lt;$AV69,0,IF($BB68&gt;$BB69,30,IF($BB68&lt;$BB69,0,IF($AX68&gt;$AX69,30,IF($AX68=$AX69,10,0))))))</f>
        <v>10</v>
      </c>
      <c r="DB68" s="467"/>
      <c r="DC68" s="467"/>
      <c r="DD68" s="467"/>
      <c r="DE68" s="467"/>
      <c r="DF68" s="467"/>
      <c r="DG68" s="467"/>
      <c r="DH68" s="467"/>
      <c r="DI68" s="466">
        <f>SUM(CW68:DH68)</f>
        <v>20</v>
      </c>
      <c r="DJ68" s="466"/>
      <c r="DK68" s="466"/>
      <c r="DL68" s="466"/>
    </row>
    <row r="69" spans="1:116" ht="17.25" customHeight="1">
      <c r="A69" s="111"/>
      <c r="B69" s="154"/>
      <c r="C69" s="562">
        <f>IF(C21="","",C21)</f>
      </c>
      <c r="D69" s="562"/>
      <c r="E69" s="562"/>
      <c r="F69" s="563"/>
      <c r="G69" s="146"/>
      <c r="H69" s="147"/>
      <c r="I69" s="147"/>
      <c r="J69" s="148"/>
      <c r="K69" s="146"/>
      <c r="L69" s="147"/>
      <c r="M69" s="147"/>
      <c r="N69" s="148"/>
      <c r="O69" s="507"/>
      <c r="P69" s="507"/>
      <c r="Q69" s="507"/>
      <c r="R69" s="508"/>
      <c r="S69" s="509"/>
      <c r="T69" s="484"/>
      <c r="U69" s="487"/>
      <c r="V69" s="488"/>
      <c r="W69" s="499"/>
      <c r="X69" s="488"/>
      <c r="Y69" s="478"/>
      <c r="Z69" s="479"/>
      <c r="AA69" s="483"/>
      <c r="AB69" s="484"/>
      <c r="AC69" s="111"/>
      <c r="AD69" s="111"/>
      <c r="AE69" s="145" t="str">
        <f>AY23</f>
        <v>２６</v>
      </c>
      <c r="AF69" s="519" t="str">
        <f>IF(AZ23="","",AZ23)</f>
        <v>田島</v>
      </c>
      <c r="AG69" s="520"/>
      <c r="AH69" s="520"/>
      <c r="AI69" s="521"/>
      <c r="AJ69" s="146"/>
      <c r="AK69" s="147"/>
      <c r="AL69" s="147"/>
      <c r="AM69" s="148"/>
      <c r="AN69" s="146"/>
      <c r="AO69" s="147"/>
      <c r="AP69" s="147"/>
      <c r="AQ69" s="148"/>
      <c r="AR69" s="507"/>
      <c r="AS69" s="507"/>
      <c r="AT69" s="507"/>
      <c r="AU69" s="508"/>
      <c r="AV69" s="509"/>
      <c r="AW69" s="484"/>
      <c r="AX69" s="487"/>
      <c r="AY69" s="488"/>
      <c r="AZ69" s="499"/>
      <c r="BA69" s="488"/>
      <c r="BB69" s="478"/>
      <c r="BC69" s="479"/>
      <c r="BD69" s="483"/>
      <c r="BE69" s="484"/>
      <c r="BF69" s="104"/>
      <c r="BI69" s="467">
        <f>IF(OR(H69="",J69=""),0,IF(H69&gt;J69,3,IF(H69&lt;J69,0,1)))</f>
        <v>0</v>
      </c>
      <c r="BJ69" s="467"/>
      <c r="BK69" s="467"/>
      <c r="BL69" s="467"/>
      <c r="BM69" s="467">
        <f>IF(OR(L69="",N69=""),0,IF(L69&gt;N69,3,IF(L69&lt;N69,0,1)))</f>
        <v>0</v>
      </c>
      <c r="BN69" s="467"/>
      <c r="BO69" s="467"/>
      <c r="BP69" s="467"/>
      <c r="BQ69" s="467">
        <v>0</v>
      </c>
      <c r="BR69" s="467"/>
      <c r="BS69" s="467"/>
      <c r="BT69" s="467"/>
      <c r="BU69" s="467"/>
      <c r="BV69" s="467"/>
      <c r="BW69" s="467"/>
      <c r="BX69" s="467"/>
      <c r="BY69" s="467">
        <f>IF($S69&gt;$S68,30,IF($S69&lt;$S68,0,IF($Y69&gt;$Y68,30,IF($Y69&lt;$Y68,0,IF($U69&gt;$U68,30,IF($U69=$U68,10,0))))))</f>
        <v>10</v>
      </c>
      <c r="BZ69" s="467"/>
      <c r="CA69" s="467"/>
      <c r="CB69" s="467"/>
      <c r="CC69" s="467">
        <f>IF($S69&gt;$S67,30,IF($S69&lt;$S67,0,IF($Y69&gt;$Y67,30,IF($Y69&lt;$Y67,0,IF($U69&gt;$U67,30,IF($U69=$U67,10,0))))))</f>
        <v>10</v>
      </c>
      <c r="CD69" s="467"/>
      <c r="CE69" s="467"/>
      <c r="CF69" s="467"/>
      <c r="CG69" s="466">
        <f>SUM(BU69:CF69)</f>
        <v>20</v>
      </c>
      <c r="CH69" s="466"/>
      <c r="CI69" s="466"/>
      <c r="CJ69" s="466"/>
      <c r="CK69" s="467">
        <f>IF(OR(AK69="",AM69=""),0,IF(AK69&gt;AM69,3,IF(AK69&lt;AM69,0,1)))</f>
        <v>0</v>
      </c>
      <c r="CL69" s="467"/>
      <c r="CM69" s="467"/>
      <c r="CN69" s="467"/>
      <c r="CO69" s="467">
        <f>IF(OR(AO69="",AQ69=""),0,IF(AO69&gt;AQ69,3,IF(AO69&lt;AQ69,0,1)))</f>
        <v>0</v>
      </c>
      <c r="CP69" s="467"/>
      <c r="CQ69" s="467"/>
      <c r="CR69" s="467"/>
      <c r="CS69" s="467">
        <v>0</v>
      </c>
      <c r="CT69" s="467"/>
      <c r="CU69" s="467"/>
      <c r="CV69" s="467"/>
      <c r="CW69" s="467"/>
      <c r="CX69" s="467"/>
      <c r="CY69" s="467"/>
      <c r="CZ69" s="467"/>
      <c r="DA69" s="467">
        <f>IF($AV69&gt;$AV68,30,IF($AV69&lt;$AV68,0,IF($BB69&gt;$BB68,30,IF($BB69&lt;$BB68,0,IF($AX69&gt;$AX68,30,IF($AX69=$AX68,10,0))))))</f>
        <v>10</v>
      </c>
      <c r="DB69" s="467"/>
      <c r="DC69" s="467"/>
      <c r="DD69" s="467"/>
      <c r="DE69" s="467">
        <f>IF($AV69&gt;$AV67,30,IF($AV69&lt;$AV67,0,IF($BB69&gt;$BB67,30,IF($BB69&lt;$BB67,0,IF($AX69&gt;$AX67,30,IF($AX69=$AX67,10,0))))))</f>
        <v>10</v>
      </c>
      <c r="DF69" s="467"/>
      <c r="DG69" s="467"/>
      <c r="DH69" s="467"/>
      <c r="DI69" s="466">
        <f>SUM(CW69:DH69)</f>
        <v>20</v>
      </c>
      <c r="DJ69" s="466"/>
      <c r="DK69" s="466"/>
      <c r="DL69" s="466"/>
    </row>
    <row r="70" spans="1:116" ht="6" customHeight="1">
      <c r="A70" s="104"/>
      <c r="B70" s="111"/>
      <c r="C70" s="149"/>
      <c r="D70" s="149"/>
      <c r="E70" s="149"/>
      <c r="F70" s="149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04"/>
      <c r="U70" s="104"/>
      <c r="V70" s="104"/>
      <c r="W70" s="104"/>
      <c r="X70" s="104"/>
      <c r="Y70" s="104"/>
      <c r="Z70" s="104"/>
      <c r="AA70" s="104"/>
      <c r="AB70" s="104"/>
      <c r="AC70" s="111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I70" s="467" t="str">
        <f>B71</f>
        <v>D</v>
      </c>
      <c r="BJ70" s="467"/>
      <c r="BK70" s="467"/>
      <c r="BL70" s="467"/>
      <c r="BM70" s="467"/>
      <c r="BN70" s="467"/>
      <c r="BO70" s="467"/>
      <c r="BP70" s="467"/>
      <c r="BQ70" s="467"/>
      <c r="BR70" s="467"/>
      <c r="BS70" s="467"/>
      <c r="BT70" s="467"/>
      <c r="BU70" s="467"/>
      <c r="BV70" s="467"/>
      <c r="BW70" s="467"/>
      <c r="BX70" s="467"/>
      <c r="BY70" s="467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 t="str">
        <f>AE71</f>
        <v>J</v>
      </c>
      <c r="CL70" s="467"/>
      <c r="CM70" s="467"/>
      <c r="CN70" s="467"/>
      <c r="CO70" s="467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67"/>
      <c r="DD70" s="467"/>
      <c r="DE70" s="467"/>
      <c r="DF70" s="467"/>
      <c r="DG70" s="467"/>
      <c r="DH70" s="467"/>
      <c r="DI70" s="467"/>
      <c r="DJ70" s="467"/>
      <c r="DK70" s="467"/>
      <c r="DL70" s="467"/>
    </row>
    <row r="71" spans="1:116" ht="14.25">
      <c r="A71" s="111"/>
      <c r="B71" s="132" t="s">
        <v>16</v>
      </c>
      <c r="C71" s="489" t="s">
        <v>4</v>
      </c>
      <c r="D71" s="489"/>
      <c r="E71" s="489"/>
      <c r="F71" s="490"/>
      <c r="G71" s="491" t="str">
        <f>C72</f>
        <v>野田</v>
      </c>
      <c r="H71" s="492"/>
      <c r="I71" s="492"/>
      <c r="J71" s="493"/>
      <c r="K71" s="491" t="str">
        <f>C73</f>
        <v>高砂</v>
      </c>
      <c r="L71" s="492"/>
      <c r="M71" s="492"/>
      <c r="N71" s="493"/>
      <c r="O71" s="491" t="str">
        <f>C74</f>
        <v>文蔵</v>
      </c>
      <c r="P71" s="492"/>
      <c r="Q71" s="492"/>
      <c r="R71" s="500"/>
      <c r="S71" s="492" t="s">
        <v>2</v>
      </c>
      <c r="T71" s="522"/>
      <c r="U71" s="501" t="s">
        <v>10</v>
      </c>
      <c r="V71" s="502"/>
      <c r="W71" s="535" t="s">
        <v>11</v>
      </c>
      <c r="X71" s="502"/>
      <c r="Y71" s="492" t="s">
        <v>12</v>
      </c>
      <c r="Z71" s="522"/>
      <c r="AA71" s="501" t="s">
        <v>3</v>
      </c>
      <c r="AB71" s="522"/>
      <c r="AC71" s="111"/>
      <c r="AD71" s="104"/>
      <c r="AE71" s="132" t="s">
        <v>18</v>
      </c>
      <c r="AF71" s="489" t="s">
        <v>4</v>
      </c>
      <c r="AG71" s="489"/>
      <c r="AH71" s="489"/>
      <c r="AI71" s="490"/>
      <c r="AJ71" s="491" t="str">
        <f>AF72</f>
        <v>大久保</v>
      </c>
      <c r="AK71" s="492"/>
      <c r="AL71" s="492"/>
      <c r="AM71" s="493"/>
      <c r="AN71" s="491" t="str">
        <f>AF73</f>
        <v>北浦和</v>
      </c>
      <c r="AO71" s="492"/>
      <c r="AP71" s="492"/>
      <c r="AQ71" s="493"/>
      <c r="AR71" s="491" t="str">
        <f>AF74</f>
        <v>岸町</v>
      </c>
      <c r="AS71" s="492"/>
      <c r="AT71" s="492"/>
      <c r="AU71" s="500"/>
      <c r="AV71" s="492" t="s">
        <v>2</v>
      </c>
      <c r="AW71" s="522"/>
      <c r="AX71" s="501" t="s">
        <v>10</v>
      </c>
      <c r="AY71" s="502"/>
      <c r="AZ71" s="535" t="s">
        <v>11</v>
      </c>
      <c r="BA71" s="502"/>
      <c r="BB71" s="492" t="s">
        <v>12</v>
      </c>
      <c r="BC71" s="522"/>
      <c r="BD71" s="501" t="s">
        <v>3</v>
      </c>
      <c r="BE71" s="522"/>
      <c r="BF71" s="104"/>
      <c r="BI71" s="467" t="s">
        <v>15</v>
      </c>
      <c r="BJ71" s="467"/>
      <c r="BK71" s="467"/>
      <c r="BL71" s="467"/>
      <c r="BM71" s="467"/>
      <c r="BN71" s="467"/>
      <c r="BO71" s="467"/>
      <c r="BP71" s="467"/>
      <c r="BQ71" s="467"/>
      <c r="BR71" s="467"/>
      <c r="BS71" s="467"/>
      <c r="BT71" s="467"/>
      <c r="BU71" s="467" t="s">
        <v>14</v>
      </c>
      <c r="BV71" s="467"/>
      <c r="BW71" s="467"/>
      <c r="BX71" s="467"/>
      <c r="BY71" s="467"/>
      <c r="BZ71" s="467"/>
      <c r="CA71" s="467"/>
      <c r="CB71" s="467"/>
      <c r="CC71" s="467"/>
      <c r="CD71" s="467"/>
      <c r="CE71" s="467"/>
      <c r="CF71" s="467"/>
      <c r="CG71" s="467"/>
      <c r="CH71" s="467"/>
      <c r="CI71" s="467"/>
      <c r="CJ71" s="467"/>
      <c r="CK71" s="467" t="s">
        <v>15</v>
      </c>
      <c r="CL71" s="467"/>
      <c r="CM71" s="467"/>
      <c r="CN71" s="467"/>
      <c r="CO71" s="467"/>
      <c r="CP71" s="467"/>
      <c r="CQ71" s="467"/>
      <c r="CR71" s="467"/>
      <c r="CS71" s="467"/>
      <c r="CT71" s="467"/>
      <c r="CU71" s="467"/>
      <c r="CV71" s="467"/>
      <c r="CW71" s="467" t="s">
        <v>14</v>
      </c>
      <c r="CX71" s="467"/>
      <c r="CY71" s="467"/>
      <c r="CZ71" s="467"/>
      <c r="DA71" s="467"/>
      <c r="DB71" s="467"/>
      <c r="DC71" s="467"/>
      <c r="DD71" s="467"/>
      <c r="DE71" s="467"/>
      <c r="DF71" s="467"/>
      <c r="DG71" s="467"/>
      <c r="DH71" s="467"/>
      <c r="DI71" s="467"/>
      <c r="DJ71" s="467"/>
      <c r="DK71" s="467"/>
      <c r="DL71" s="467"/>
    </row>
    <row r="72" spans="1:116" ht="17.25" customHeight="1">
      <c r="A72" s="111"/>
      <c r="B72" s="135" t="str">
        <f>H25</f>
        <v>９</v>
      </c>
      <c r="C72" s="505" t="str">
        <f>IF(C25="","",C25)</f>
        <v>野田</v>
      </c>
      <c r="D72" s="505"/>
      <c r="E72" s="505"/>
      <c r="F72" s="506"/>
      <c r="G72" s="515"/>
      <c r="H72" s="515"/>
      <c r="I72" s="515"/>
      <c r="J72" s="516"/>
      <c r="K72" s="136"/>
      <c r="L72" s="137"/>
      <c r="M72" s="137"/>
      <c r="N72" s="138"/>
      <c r="O72" s="136"/>
      <c r="P72" s="137"/>
      <c r="Q72" s="137"/>
      <c r="R72" s="139"/>
      <c r="S72" s="512"/>
      <c r="T72" s="513"/>
      <c r="U72" s="514"/>
      <c r="V72" s="475"/>
      <c r="W72" s="474"/>
      <c r="X72" s="475"/>
      <c r="Y72" s="476"/>
      <c r="Z72" s="477"/>
      <c r="AA72" s="536"/>
      <c r="AB72" s="513"/>
      <c r="AC72" s="111"/>
      <c r="AD72" s="111"/>
      <c r="AE72" s="135" t="str">
        <f>AY25</f>
        <v>２７</v>
      </c>
      <c r="AF72" s="505" t="str">
        <f>IF(AZ25="","",AZ25)</f>
        <v>大久保</v>
      </c>
      <c r="AG72" s="505"/>
      <c r="AH72" s="505"/>
      <c r="AI72" s="506"/>
      <c r="AJ72" s="515"/>
      <c r="AK72" s="515"/>
      <c r="AL72" s="515"/>
      <c r="AM72" s="516"/>
      <c r="AN72" s="136"/>
      <c r="AO72" s="137"/>
      <c r="AP72" s="137"/>
      <c r="AQ72" s="138"/>
      <c r="AR72" s="136"/>
      <c r="AS72" s="137"/>
      <c r="AT72" s="137"/>
      <c r="AU72" s="139"/>
      <c r="AV72" s="512"/>
      <c r="AW72" s="513"/>
      <c r="AX72" s="514"/>
      <c r="AY72" s="475"/>
      <c r="AZ72" s="474"/>
      <c r="BA72" s="475"/>
      <c r="BB72" s="476"/>
      <c r="BC72" s="477"/>
      <c r="BD72" s="536"/>
      <c r="BE72" s="513"/>
      <c r="BF72" s="104"/>
      <c r="BI72" s="467">
        <v>0</v>
      </c>
      <c r="BJ72" s="467"/>
      <c r="BK72" s="467"/>
      <c r="BL72" s="467"/>
      <c r="BM72" s="467">
        <f>IF(OR(L72="",N72=""),0,IF(L72&gt;N72,3,IF(L72&lt;N72,0,1)))</f>
        <v>0</v>
      </c>
      <c r="BN72" s="467"/>
      <c r="BO72" s="467"/>
      <c r="BP72" s="467"/>
      <c r="BQ72" s="467">
        <f>IF(OR(P72="",R72=""),0,IF(P72&gt;R72,3,IF(P72&lt;R72,0,1)))</f>
        <v>0</v>
      </c>
      <c r="BR72" s="467"/>
      <c r="BS72" s="467"/>
      <c r="BT72" s="467"/>
      <c r="BU72" s="467">
        <f>IF($S72&gt;$S73,30,IF($S72&lt;$S73,0,IF($Y72&gt;$Y73,30,IF($Y72&lt;$Y73,0,IF($U72&gt;$U73,30,IF($U72=$U73,10,0))))))</f>
        <v>10</v>
      </c>
      <c r="BV72" s="467"/>
      <c r="BW72" s="467"/>
      <c r="BX72" s="467"/>
      <c r="BY72" s="467"/>
      <c r="BZ72" s="467"/>
      <c r="CA72" s="467"/>
      <c r="CB72" s="467"/>
      <c r="CC72" s="467">
        <f>IF($S72&gt;$S74,30,IF($S72&lt;$S74,0,IF($Y72&gt;$Y74,30,IF($Y72&lt;$Y74,0,IF($U72&gt;$U74,30,IF($U72=$U74,10,0))))))</f>
        <v>10</v>
      </c>
      <c r="CD72" s="467"/>
      <c r="CE72" s="467"/>
      <c r="CF72" s="467"/>
      <c r="CG72" s="466">
        <f>SUM(BU72:CF72)</f>
        <v>20</v>
      </c>
      <c r="CH72" s="466"/>
      <c r="CI72" s="466"/>
      <c r="CJ72" s="466"/>
      <c r="CK72" s="467">
        <v>0</v>
      </c>
      <c r="CL72" s="467"/>
      <c r="CM72" s="467"/>
      <c r="CN72" s="467"/>
      <c r="CO72" s="467">
        <f>IF(OR(AO72="",AQ72=""),0,IF(AO72&gt;AQ72,3,IF(AO72&lt;AQ72,0,1)))</f>
        <v>0</v>
      </c>
      <c r="CP72" s="467"/>
      <c r="CQ72" s="467"/>
      <c r="CR72" s="467"/>
      <c r="CS72" s="467">
        <f>IF(OR(AS72="",AU72=""),0,IF(AS72&gt;AU72,3,IF(AS72&lt;AU72,0,1)))</f>
        <v>0</v>
      </c>
      <c r="CT72" s="467"/>
      <c r="CU72" s="467"/>
      <c r="CV72" s="467"/>
      <c r="CW72" s="467">
        <f>IF($AV72&gt;$AV73,30,IF($AV72&lt;$AV73,0,IF($BB72&gt;$BB73,30,IF($BB72&lt;$BB73,0,IF($AX72&gt;$AX73,30,IF($AX72=$AX73,10,0))))))</f>
        <v>10</v>
      </c>
      <c r="CX72" s="467"/>
      <c r="CY72" s="467"/>
      <c r="CZ72" s="467"/>
      <c r="DA72" s="467"/>
      <c r="DB72" s="467"/>
      <c r="DC72" s="467"/>
      <c r="DD72" s="467"/>
      <c r="DE72" s="467">
        <f>IF($AV72&gt;$AV74,30,IF($AV72&lt;$AV74,0,IF($BB72&gt;$BB74,30,IF($BB72&lt;$BB74,0,IF($AX72&gt;$AX74,30,IF($AX72=$AX74,10,0))))))</f>
        <v>10</v>
      </c>
      <c r="DF72" s="467"/>
      <c r="DG72" s="467"/>
      <c r="DH72" s="467"/>
      <c r="DI72" s="466">
        <f>SUM(CW72:DH72)</f>
        <v>20</v>
      </c>
      <c r="DJ72" s="466"/>
      <c r="DK72" s="466"/>
      <c r="DL72" s="466"/>
    </row>
    <row r="73" spans="1:116" ht="17.25" customHeight="1">
      <c r="A73" s="111"/>
      <c r="B73" s="140" t="str">
        <f>H27</f>
        <v>１０</v>
      </c>
      <c r="C73" s="480" t="str">
        <f>IF(C27="","",C27)</f>
        <v>高砂</v>
      </c>
      <c r="D73" s="481"/>
      <c r="E73" s="481"/>
      <c r="F73" s="482"/>
      <c r="G73" s="141"/>
      <c r="H73" s="142"/>
      <c r="I73" s="142"/>
      <c r="J73" s="143"/>
      <c r="K73" s="503"/>
      <c r="L73" s="503"/>
      <c r="M73" s="503"/>
      <c r="N73" s="504"/>
      <c r="O73" s="141"/>
      <c r="P73" s="142"/>
      <c r="Q73" s="142"/>
      <c r="R73" s="144"/>
      <c r="S73" s="518"/>
      <c r="T73" s="498"/>
      <c r="U73" s="537"/>
      <c r="V73" s="486"/>
      <c r="W73" s="485"/>
      <c r="X73" s="486"/>
      <c r="Y73" s="510"/>
      <c r="Z73" s="511"/>
      <c r="AA73" s="497"/>
      <c r="AB73" s="498"/>
      <c r="AC73" s="111"/>
      <c r="AD73" s="111"/>
      <c r="AE73" s="140" t="str">
        <f>AY27</f>
        <v>２８</v>
      </c>
      <c r="AF73" s="480" t="str">
        <f>IF(AZ27="","",AZ27)</f>
        <v>北浦和</v>
      </c>
      <c r="AG73" s="481"/>
      <c r="AH73" s="481"/>
      <c r="AI73" s="482"/>
      <c r="AJ73" s="141"/>
      <c r="AK73" s="142"/>
      <c r="AL73" s="142"/>
      <c r="AM73" s="143"/>
      <c r="AN73" s="503"/>
      <c r="AO73" s="503"/>
      <c r="AP73" s="503"/>
      <c r="AQ73" s="504"/>
      <c r="AR73" s="141"/>
      <c r="AS73" s="142"/>
      <c r="AT73" s="142"/>
      <c r="AU73" s="144"/>
      <c r="AV73" s="518"/>
      <c r="AW73" s="498"/>
      <c r="AX73" s="537"/>
      <c r="AY73" s="486"/>
      <c r="AZ73" s="485"/>
      <c r="BA73" s="486"/>
      <c r="BB73" s="510"/>
      <c r="BC73" s="511"/>
      <c r="BD73" s="497"/>
      <c r="BE73" s="498"/>
      <c r="BF73" s="104"/>
      <c r="BI73" s="467">
        <f>IF(OR(H73="",J73=""),0,IF(H73&gt;J73,3,IF(H73&lt;J73,0,1)))</f>
        <v>0</v>
      </c>
      <c r="BJ73" s="467"/>
      <c r="BK73" s="467"/>
      <c r="BL73" s="467"/>
      <c r="BM73" s="467">
        <v>0</v>
      </c>
      <c r="BN73" s="467"/>
      <c r="BO73" s="467"/>
      <c r="BP73" s="467"/>
      <c r="BQ73" s="467">
        <f>IF(OR(P73="",R73=""),0,IF(P73&gt;R73,3,IF(P73&lt;R73,0,1)))</f>
        <v>0</v>
      </c>
      <c r="BR73" s="467"/>
      <c r="BS73" s="467"/>
      <c r="BT73" s="467"/>
      <c r="BU73" s="467">
        <f>IF($S73&gt;$S72,30,IF($S73&lt;$S72,0,IF($Y73&gt;$Y72,30,IF($Y73&lt;$Y72,0,IF($U73&gt;$U72,30,IF($U73=$U72,10,0))))))</f>
        <v>10</v>
      </c>
      <c r="BV73" s="467"/>
      <c r="BW73" s="467"/>
      <c r="BX73" s="467"/>
      <c r="BY73" s="467">
        <f>IF($S73&gt;$S74,30,IF($S73&lt;$S74,0,IF($Y73&gt;$Y74,30,IF($Y73&lt;$Y74,0,IF($U73&gt;$U74,30,IF($U73=$U74,10,0))))))</f>
        <v>10</v>
      </c>
      <c r="BZ73" s="467"/>
      <c r="CA73" s="467"/>
      <c r="CB73" s="467"/>
      <c r="CC73" s="467"/>
      <c r="CD73" s="467"/>
      <c r="CE73" s="467"/>
      <c r="CF73" s="467"/>
      <c r="CG73" s="466">
        <f>SUM(BU73:CF73)</f>
        <v>20</v>
      </c>
      <c r="CH73" s="466"/>
      <c r="CI73" s="466"/>
      <c r="CJ73" s="466"/>
      <c r="CK73" s="467">
        <f>IF(OR(AK73="",AM73=""),0,IF(AK73&gt;AM73,3,IF(AK73&lt;AM73,0,1)))</f>
        <v>0</v>
      </c>
      <c r="CL73" s="467"/>
      <c r="CM73" s="467"/>
      <c r="CN73" s="467"/>
      <c r="CO73" s="467">
        <v>0</v>
      </c>
      <c r="CP73" s="467"/>
      <c r="CQ73" s="467"/>
      <c r="CR73" s="467"/>
      <c r="CS73" s="467">
        <f>IF(OR(AS73="",AU73=""),0,IF(AS73&gt;AU73,3,IF(AS73&lt;AU73,0,1)))</f>
        <v>0</v>
      </c>
      <c r="CT73" s="467"/>
      <c r="CU73" s="467"/>
      <c r="CV73" s="467"/>
      <c r="CW73" s="467">
        <f>IF($AV73&gt;$AV72,30,IF($AV73&lt;$AV72,0,IF($BB73&gt;$BB72,30,IF($BB73&lt;$BB72,0,IF($AX73&gt;$AX72,30,IF($AX73=$AX72,10,0))))))</f>
        <v>10</v>
      </c>
      <c r="CX73" s="467"/>
      <c r="CY73" s="467"/>
      <c r="CZ73" s="467"/>
      <c r="DA73" s="467">
        <f>IF($AV73&gt;$AV74,30,IF($AV73&lt;$AV74,0,IF($BB73&gt;$BB74,30,IF($BB73&lt;$BB74,0,IF($AX73&gt;$AX74,30,IF($AX73=$AX74,10,0))))))</f>
        <v>10</v>
      </c>
      <c r="DB73" s="467"/>
      <c r="DC73" s="467"/>
      <c r="DD73" s="467"/>
      <c r="DE73" s="467"/>
      <c r="DF73" s="467"/>
      <c r="DG73" s="467"/>
      <c r="DH73" s="467"/>
      <c r="DI73" s="466">
        <f>SUM(CW73:DH73)</f>
        <v>20</v>
      </c>
      <c r="DJ73" s="466"/>
      <c r="DK73" s="466"/>
      <c r="DL73" s="466"/>
    </row>
    <row r="74" spans="1:116" ht="17.25" customHeight="1">
      <c r="A74" s="111"/>
      <c r="B74" s="145" t="str">
        <f>H29</f>
        <v>１１</v>
      </c>
      <c r="C74" s="519" t="str">
        <f>IF(C29="","",C29)</f>
        <v>文蔵</v>
      </c>
      <c r="D74" s="520"/>
      <c r="E74" s="520"/>
      <c r="F74" s="521"/>
      <c r="G74" s="146"/>
      <c r="H74" s="147"/>
      <c r="I74" s="147"/>
      <c r="J74" s="148"/>
      <c r="K74" s="146"/>
      <c r="L74" s="147"/>
      <c r="M74" s="147"/>
      <c r="N74" s="148"/>
      <c r="O74" s="507"/>
      <c r="P74" s="507"/>
      <c r="Q74" s="507"/>
      <c r="R74" s="508"/>
      <c r="S74" s="509"/>
      <c r="T74" s="484"/>
      <c r="U74" s="487"/>
      <c r="V74" s="488"/>
      <c r="W74" s="499"/>
      <c r="X74" s="488"/>
      <c r="Y74" s="478"/>
      <c r="Z74" s="479"/>
      <c r="AA74" s="483"/>
      <c r="AB74" s="484"/>
      <c r="AC74" s="111"/>
      <c r="AD74" s="111"/>
      <c r="AE74" s="145" t="str">
        <f>AY29</f>
        <v>２９</v>
      </c>
      <c r="AF74" s="519" t="str">
        <f>IF(AZ29="","",AZ29)</f>
        <v>岸町</v>
      </c>
      <c r="AG74" s="520"/>
      <c r="AH74" s="520"/>
      <c r="AI74" s="521"/>
      <c r="AJ74" s="146"/>
      <c r="AK74" s="147"/>
      <c r="AL74" s="147"/>
      <c r="AM74" s="148"/>
      <c r="AN74" s="146"/>
      <c r="AO74" s="147"/>
      <c r="AP74" s="147"/>
      <c r="AQ74" s="148"/>
      <c r="AR74" s="507"/>
      <c r="AS74" s="507"/>
      <c r="AT74" s="507"/>
      <c r="AU74" s="508"/>
      <c r="AV74" s="509"/>
      <c r="AW74" s="484"/>
      <c r="AX74" s="487"/>
      <c r="AY74" s="488"/>
      <c r="AZ74" s="499"/>
      <c r="BA74" s="488"/>
      <c r="BB74" s="478"/>
      <c r="BC74" s="479"/>
      <c r="BD74" s="483"/>
      <c r="BE74" s="484"/>
      <c r="BF74" s="104"/>
      <c r="BI74" s="467">
        <f>IF(OR(H74="",J74=""),0,IF(H74&gt;J74,3,IF(H74&lt;J74,0,1)))</f>
        <v>0</v>
      </c>
      <c r="BJ74" s="467"/>
      <c r="BK74" s="467"/>
      <c r="BL74" s="467"/>
      <c r="BM74" s="467">
        <f>IF(OR(L74="",N74=""),0,IF(L74&gt;N74,3,IF(L74&lt;N74,0,1)))</f>
        <v>0</v>
      </c>
      <c r="BN74" s="467"/>
      <c r="BO74" s="467"/>
      <c r="BP74" s="467"/>
      <c r="BQ74" s="467">
        <v>0</v>
      </c>
      <c r="BR74" s="467"/>
      <c r="BS74" s="467"/>
      <c r="BT74" s="467"/>
      <c r="BU74" s="467"/>
      <c r="BV74" s="467"/>
      <c r="BW74" s="467"/>
      <c r="BX74" s="467"/>
      <c r="BY74" s="467">
        <f>IF($S74&gt;$S73,30,IF($S74&lt;$S73,0,IF($Y74&gt;$Y73,30,IF($Y74&lt;$Y73,0,IF($U74&gt;$U73,30,IF($U74=$U73,10,0))))))</f>
        <v>10</v>
      </c>
      <c r="BZ74" s="467"/>
      <c r="CA74" s="467"/>
      <c r="CB74" s="467"/>
      <c r="CC74" s="467">
        <f>IF($S74&gt;$S72,30,IF($S74&lt;$S72,0,IF($Y74&gt;$Y72,30,IF($Y74&lt;$Y72,0,IF($U74&gt;$U72,30,IF($U74=$U72,10,0))))))</f>
        <v>10</v>
      </c>
      <c r="CD74" s="467"/>
      <c r="CE74" s="467"/>
      <c r="CF74" s="467"/>
      <c r="CG74" s="466">
        <f>SUM(BU74:CF74)</f>
        <v>20</v>
      </c>
      <c r="CH74" s="466"/>
      <c r="CI74" s="466"/>
      <c r="CJ74" s="466"/>
      <c r="CK74" s="467">
        <f>IF(OR(AK74="",AM74=""),0,IF(AK74&gt;AM74,3,IF(AK74&lt;AM74,0,1)))</f>
        <v>0</v>
      </c>
      <c r="CL74" s="467"/>
      <c r="CM74" s="467"/>
      <c r="CN74" s="467"/>
      <c r="CO74" s="467">
        <f>IF(OR(AO74="",AQ74=""),0,IF(AO74&gt;AQ74,3,IF(AO74&lt;AQ74,0,1)))</f>
        <v>0</v>
      </c>
      <c r="CP74" s="467"/>
      <c r="CQ74" s="467"/>
      <c r="CR74" s="467"/>
      <c r="CS74" s="467">
        <v>0</v>
      </c>
      <c r="CT74" s="467"/>
      <c r="CU74" s="467"/>
      <c r="CV74" s="467"/>
      <c r="CW74" s="467"/>
      <c r="CX74" s="467"/>
      <c r="CY74" s="467"/>
      <c r="CZ74" s="467"/>
      <c r="DA74" s="467">
        <f>IF($AV74&gt;$AV73,30,IF($AV74&lt;$AV73,0,IF($BB74&gt;$BB73,30,IF($BB74&lt;$BB73,0,IF($AX74&gt;$AX73,30,IF($AX74=$AX73,10,0))))))</f>
        <v>10</v>
      </c>
      <c r="DB74" s="467"/>
      <c r="DC74" s="467"/>
      <c r="DD74" s="467"/>
      <c r="DE74" s="467">
        <f>IF($AV74&gt;$AV72,30,IF($AV74&lt;$AV72,0,IF($BB74&gt;$BB72,30,IF($BB74&lt;$BB72,0,IF($AX74&gt;$AX72,30,IF($AX74=$AX72,10,0))))))</f>
        <v>10</v>
      </c>
      <c r="DF74" s="467"/>
      <c r="DG74" s="467"/>
      <c r="DH74" s="467"/>
      <c r="DI74" s="466">
        <f>SUM(CW74:DH74)</f>
        <v>20</v>
      </c>
      <c r="DJ74" s="466"/>
      <c r="DK74" s="466"/>
      <c r="DL74" s="466"/>
    </row>
    <row r="75" spans="1:116" ht="6" customHeight="1">
      <c r="A75" s="104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04"/>
      <c r="U75" s="104"/>
      <c r="V75" s="104"/>
      <c r="W75" s="104"/>
      <c r="X75" s="104"/>
      <c r="Y75" s="104"/>
      <c r="Z75" s="104"/>
      <c r="AA75" s="104"/>
      <c r="AB75" s="104"/>
      <c r="AC75" s="111"/>
      <c r="AD75" s="104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I75" s="467" t="str">
        <f>B76</f>
        <v>E</v>
      </c>
      <c r="BJ75" s="467"/>
      <c r="BK75" s="467"/>
      <c r="BL75" s="467"/>
      <c r="BM75" s="467"/>
      <c r="BN75" s="467"/>
      <c r="BO75" s="467"/>
      <c r="BP75" s="467"/>
      <c r="BQ75" s="467"/>
      <c r="BR75" s="467"/>
      <c r="BS75" s="467"/>
      <c r="BT75" s="467"/>
      <c r="BU75" s="467"/>
      <c r="BV75" s="467"/>
      <c r="BW75" s="467"/>
      <c r="BX75" s="467"/>
      <c r="BY75" s="467"/>
      <c r="BZ75" s="467"/>
      <c r="CA75" s="467"/>
      <c r="CB75" s="467"/>
      <c r="CC75" s="467"/>
      <c r="CD75" s="467"/>
      <c r="CE75" s="467"/>
      <c r="CF75" s="467"/>
      <c r="CG75" s="467"/>
      <c r="CH75" s="467"/>
      <c r="CI75" s="467"/>
      <c r="CJ75" s="467"/>
      <c r="CK75" s="467" t="str">
        <f>AE76</f>
        <v>K</v>
      </c>
      <c r="CL75" s="467"/>
      <c r="CM75" s="467"/>
      <c r="CN75" s="467"/>
      <c r="CO75" s="467"/>
      <c r="CP75" s="467"/>
      <c r="CQ75" s="467"/>
      <c r="CR75" s="467"/>
      <c r="CS75" s="467"/>
      <c r="CT75" s="467"/>
      <c r="CU75" s="467"/>
      <c r="CV75" s="467"/>
      <c r="CW75" s="467"/>
      <c r="CX75" s="467"/>
      <c r="CY75" s="467"/>
      <c r="CZ75" s="467"/>
      <c r="DA75" s="467"/>
      <c r="DB75" s="467"/>
      <c r="DC75" s="467"/>
      <c r="DD75" s="467"/>
      <c r="DE75" s="467"/>
      <c r="DF75" s="467"/>
      <c r="DG75" s="467"/>
      <c r="DH75" s="467"/>
      <c r="DI75" s="467"/>
      <c r="DJ75" s="467"/>
      <c r="DK75" s="467"/>
      <c r="DL75" s="467"/>
    </row>
    <row r="76" spans="1:116" ht="14.25">
      <c r="A76" s="111"/>
      <c r="B76" s="132" t="s">
        <v>17</v>
      </c>
      <c r="C76" s="489" t="s">
        <v>4</v>
      </c>
      <c r="D76" s="489"/>
      <c r="E76" s="489"/>
      <c r="F76" s="490"/>
      <c r="G76" s="491" t="str">
        <f>C77</f>
        <v>本太</v>
      </c>
      <c r="H76" s="492"/>
      <c r="I76" s="492"/>
      <c r="J76" s="493"/>
      <c r="K76" s="491" t="str">
        <f>C78</f>
        <v>上木崎</v>
      </c>
      <c r="L76" s="492"/>
      <c r="M76" s="492"/>
      <c r="N76" s="493"/>
      <c r="O76" s="491" t="str">
        <f>C79</f>
        <v>中島</v>
      </c>
      <c r="P76" s="492"/>
      <c r="Q76" s="492"/>
      <c r="R76" s="500"/>
      <c r="S76" s="492" t="s">
        <v>2</v>
      </c>
      <c r="T76" s="522"/>
      <c r="U76" s="501" t="s">
        <v>10</v>
      </c>
      <c r="V76" s="502"/>
      <c r="W76" s="535" t="s">
        <v>11</v>
      </c>
      <c r="X76" s="502"/>
      <c r="Y76" s="492" t="s">
        <v>12</v>
      </c>
      <c r="Z76" s="522"/>
      <c r="AA76" s="501" t="s">
        <v>3</v>
      </c>
      <c r="AB76" s="522"/>
      <c r="AC76" s="111"/>
      <c r="AD76" s="104"/>
      <c r="AE76" s="132" t="s">
        <v>20</v>
      </c>
      <c r="AF76" s="489" t="s">
        <v>4</v>
      </c>
      <c r="AG76" s="489"/>
      <c r="AH76" s="489"/>
      <c r="AI76" s="490"/>
      <c r="AJ76" s="491" t="str">
        <f>AF77</f>
        <v>大東</v>
      </c>
      <c r="AK76" s="492"/>
      <c r="AL76" s="492"/>
      <c r="AM76" s="493"/>
      <c r="AN76" s="491" t="str">
        <f>AF78</f>
        <v>西浦和</v>
      </c>
      <c r="AO76" s="492"/>
      <c r="AP76" s="492"/>
      <c r="AQ76" s="493"/>
      <c r="AR76" s="491" t="str">
        <f>AF79</f>
        <v>南浦和</v>
      </c>
      <c r="AS76" s="492"/>
      <c r="AT76" s="492"/>
      <c r="AU76" s="500"/>
      <c r="AV76" s="492" t="s">
        <v>2</v>
      </c>
      <c r="AW76" s="522"/>
      <c r="AX76" s="501" t="s">
        <v>10</v>
      </c>
      <c r="AY76" s="502"/>
      <c r="AZ76" s="535" t="s">
        <v>11</v>
      </c>
      <c r="BA76" s="502"/>
      <c r="BB76" s="492" t="s">
        <v>12</v>
      </c>
      <c r="BC76" s="522"/>
      <c r="BD76" s="501" t="s">
        <v>3</v>
      </c>
      <c r="BE76" s="522"/>
      <c r="BF76" s="104"/>
      <c r="BI76" s="467" t="s">
        <v>15</v>
      </c>
      <c r="BJ76" s="467"/>
      <c r="BK76" s="467"/>
      <c r="BL76" s="467"/>
      <c r="BM76" s="467"/>
      <c r="BN76" s="467"/>
      <c r="BO76" s="467"/>
      <c r="BP76" s="467"/>
      <c r="BQ76" s="467"/>
      <c r="BR76" s="467"/>
      <c r="BS76" s="467"/>
      <c r="BT76" s="467"/>
      <c r="BU76" s="467" t="s">
        <v>14</v>
      </c>
      <c r="BV76" s="467"/>
      <c r="BW76" s="467"/>
      <c r="BX76" s="467"/>
      <c r="BY76" s="467"/>
      <c r="BZ76" s="467"/>
      <c r="CA76" s="467"/>
      <c r="CB76" s="467"/>
      <c r="CC76" s="467"/>
      <c r="CD76" s="467"/>
      <c r="CE76" s="467"/>
      <c r="CF76" s="467"/>
      <c r="CG76" s="467"/>
      <c r="CH76" s="467"/>
      <c r="CI76" s="467"/>
      <c r="CJ76" s="467"/>
      <c r="CK76" s="467" t="s">
        <v>15</v>
      </c>
      <c r="CL76" s="467"/>
      <c r="CM76" s="467"/>
      <c r="CN76" s="467"/>
      <c r="CO76" s="467"/>
      <c r="CP76" s="467"/>
      <c r="CQ76" s="467"/>
      <c r="CR76" s="467"/>
      <c r="CS76" s="467"/>
      <c r="CT76" s="467"/>
      <c r="CU76" s="467"/>
      <c r="CV76" s="467"/>
      <c r="CW76" s="467" t="s">
        <v>14</v>
      </c>
      <c r="CX76" s="467"/>
      <c r="CY76" s="467"/>
      <c r="CZ76" s="467"/>
      <c r="DA76" s="467"/>
      <c r="DB76" s="467"/>
      <c r="DC76" s="467"/>
      <c r="DD76" s="467"/>
      <c r="DE76" s="467"/>
      <c r="DF76" s="467"/>
      <c r="DG76" s="467"/>
      <c r="DH76" s="467"/>
      <c r="DI76" s="467"/>
      <c r="DJ76" s="467"/>
      <c r="DK76" s="467"/>
      <c r="DL76" s="467"/>
    </row>
    <row r="77" spans="1:116" ht="17.25" customHeight="1">
      <c r="A77" s="111"/>
      <c r="B77" s="135" t="str">
        <f>H31</f>
        <v>１２</v>
      </c>
      <c r="C77" s="505" t="str">
        <f>IF(C31="","",C31)</f>
        <v>本太</v>
      </c>
      <c r="D77" s="505"/>
      <c r="E77" s="505"/>
      <c r="F77" s="506"/>
      <c r="G77" s="515"/>
      <c r="H77" s="515"/>
      <c r="I77" s="515"/>
      <c r="J77" s="516"/>
      <c r="K77" s="136"/>
      <c r="L77" s="137"/>
      <c r="M77" s="137"/>
      <c r="N77" s="138"/>
      <c r="O77" s="136"/>
      <c r="P77" s="137"/>
      <c r="Q77" s="137"/>
      <c r="R77" s="139"/>
      <c r="S77" s="512"/>
      <c r="T77" s="513"/>
      <c r="U77" s="514"/>
      <c r="V77" s="475"/>
      <c r="W77" s="474"/>
      <c r="X77" s="475"/>
      <c r="Y77" s="476"/>
      <c r="Z77" s="477"/>
      <c r="AA77" s="536"/>
      <c r="AB77" s="513"/>
      <c r="AC77" s="111"/>
      <c r="AD77" s="111"/>
      <c r="AE77" s="135" t="str">
        <f>AY31</f>
        <v>３０</v>
      </c>
      <c r="AF77" s="505" t="str">
        <f>IF(AZ31="","",AZ31)</f>
        <v>大東</v>
      </c>
      <c r="AG77" s="505"/>
      <c r="AH77" s="505"/>
      <c r="AI77" s="506"/>
      <c r="AJ77" s="515"/>
      <c r="AK77" s="515"/>
      <c r="AL77" s="515"/>
      <c r="AM77" s="516"/>
      <c r="AN77" s="136"/>
      <c r="AO77" s="137"/>
      <c r="AP77" s="137"/>
      <c r="AQ77" s="138"/>
      <c r="AR77" s="136"/>
      <c r="AS77" s="137"/>
      <c r="AT77" s="137"/>
      <c r="AU77" s="139"/>
      <c r="AV77" s="512"/>
      <c r="AW77" s="513"/>
      <c r="AX77" s="514"/>
      <c r="AY77" s="475"/>
      <c r="AZ77" s="474"/>
      <c r="BA77" s="475"/>
      <c r="BB77" s="476"/>
      <c r="BC77" s="477"/>
      <c r="BD77" s="536"/>
      <c r="BE77" s="513"/>
      <c r="BF77" s="104"/>
      <c r="BI77" s="467">
        <v>0</v>
      </c>
      <c r="BJ77" s="467"/>
      <c r="BK77" s="467"/>
      <c r="BL77" s="467"/>
      <c r="BM77" s="467">
        <f>IF(OR(L77="",N77=""),0,IF(L77&gt;N77,3,IF(L77&lt;N77,0,1)))</f>
        <v>0</v>
      </c>
      <c r="BN77" s="467"/>
      <c r="BO77" s="467"/>
      <c r="BP77" s="467"/>
      <c r="BQ77" s="467">
        <f>IF(OR(P77="",R77=""),0,IF(P77&gt;R77,3,IF(P77&lt;R77,0,1)))</f>
        <v>0</v>
      </c>
      <c r="BR77" s="467"/>
      <c r="BS77" s="467"/>
      <c r="BT77" s="467"/>
      <c r="BU77" s="467">
        <f>IF($S77&gt;$S78,30,IF($S77&lt;$S78,0,IF($Y77&gt;$Y78,30,IF($Y77&lt;$Y78,0,IF($U77&gt;$U78,30,IF($U77=$U78,10,0))))))</f>
        <v>10</v>
      </c>
      <c r="BV77" s="467"/>
      <c r="BW77" s="467"/>
      <c r="BX77" s="467"/>
      <c r="BY77" s="467"/>
      <c r="BZ77" s="467"/>
      <c r="CA77" s="467"/>
      <c r="CB77" s="467"/>
      <c r="CC77" s="467">
        <f>IF($S77&gt;$S79,30,IF($S77&lt;$S79,0,IF($Y77&gt;$Y79,30,IF($Y77&lt;$Y79,0,IF($U77&gt;$U79,30,IF($U77=$U79,10,0))))))</f>
        <v>10</v>
      </c>
      <c r="CD77" s="467"/>
      <c r="CE77" s="467"/>
      <c r="CF77" s="467"/>
      <c r="CG77" s="466">
        <f>SUM(BU77:CF77)</f>
        <v>20</v>
      </c>
      <c r="CH77" s="466"/>
      <c r="CI77" s="466"/>
      <c r="CJ77" s="466"/>
      <c r="CK77" s="467">
        <v>0</v>
      </c>
      <c r="CL77" s="467"/>
      <c r="CM77" s="467"/>
      <c r="CN77" s="467"/>
      <c r="CO77" s="467">
        <f>IF(OR(AO77="",AQ77=""),0,IF(AO77&gt;AQ77,3,IF(AO77&lt;AQ77,0,1)))</f>
        <v>0</v>
      </c>
      <c r="CP77" s="467"/>
      <c r="CQ77" s="467"/>
      <c r="CR77" s="467"/>
      <c r="CS77" s="467">
        <f>IF(OR(AS77="",AU77=""),0,IF(AS77&gt;AU77,3,IF(AS77&lt;AU77,0,1)))</f>
        <v>0</v>
      </c>
      <c r="CT77" s="467"/>
      <c r="CU77" s="467"/>
      <c r="CV77" s="467"/>
      <c r="CW77" s="467">
        <f>IF($AV77&gt;$AV78,30,IF($AV77&lt;$AV78,0,IF($BB77&gt;$BB78,30,IF($BB77&lt;$BB78,0,IF($AX77&gt;$AX78,30,IF($AX77=$AX78,10,0))))))</f>
        <v>10</v>
      </c>
      <c r="CX77" s="467"/>
      <c r="CY77" s="467"/>
      <c r="CZ77" s="467"/>
      <c r="DA77" s="467"/>
      <c r="DB77" s="467"/>
      <c r="DC77" s="467"/>
      <c r="DD77" s="467"/>
      <c r="DE77" s="467">
        <f>IF($AV77&gt;$AV79,30,IF($AV77&lt;$AV79,0,IF($BB77&gt;$BB79,30,IF($BB77&lt;$BB79,0,IF($AX77&gt;$AX79,30,IF($AX77=$AX79,10,0))))))</f>
        <v>10</v>
      </c>
      <c r="DF77" s="467"/>
      <c r="DG77" s="467"/>
      <c r="DH77" s="467"/>
      <c r="DI77" s="466">
        <f>SUM(CW77:DH77)</f>
        <v>20</v>
      </c>
      <c r="DJ77" s="466"/>
      <c r="DK77" s="466"/>
      <c r="DL77" s="466"/>
    </row>
    <row r="78" spans="1:116" ht="17.25" customHeight="1">
      <c r="A78" s="111"/>
      <c r="B78" s="140" t="str">
        <f>H33</f>
        <v>１３</v>
      </c>
      <c r="C78" s="480" t="str">
        <f>IF(C33="","",C33)</f>
        <v>上木崎</v>
      </c>
      <c r="D78" s="481"/>
      <c r="E78" s="481"/>
      <c r="F78" s="482"/>
      <c r="G78" s="141"/>
      <c r="H78" s="142"/>
      <c r="I78" s="142"/>
      <c r="J78" s="143"/>
      <c r="K78" s="503"/>
      <c r="L78" s="503"/>
      <c r="M78" s="503"/>
      <c r="N78" s="504"/>
      <c r="O78" s="141"/>
      <c r="P78" s="142"/>
      <c r="Q78" s="142"/>
      <c r="R78" s="144"/>
      <c r="S78" s="518"/>
      <c r="T78" s="498"/>
      <c r="U78" s="537"/>
      <c r="V78" s="486"/>
      <c r="W78" s="485"/>
      <c r="X78" s="486"/>
      <c r="Y78" s="510"/>
      <c r="Z78" s="511"/>
      <c r="AA78" s="497"/>
      <c r="AB78" s="498"/>
      <c r="AC78" s="111"/>
      <c r="AD78" s="111"/>
      <c r="AE78" s="140" t="str">
        <f>AY33</f>
        <v>３１</v>
      </c>
      <c r="AF78" s="480" t="str">
        <f>IF(AZ33="","",AZ33)</f>
        <v>西浦和</v>
      </c>
      <c r="AG78" s="481"/>
      <c r="AH78" s="481"/>
      <c r="AI78" s="482"/>
      <c r="AJ78" s="141"/>
      <c r="AK78" s="142"/>
      <c r="AL78" s="142"/>
      <c r="AM78" s="143"/>
      <c r="AN78" s="503"/>
      <c r="AO78" s="503"/>
      <c r="AP78" s="503"/>
      <c r="AQ78" s="504"/>
      <c r="AR78" s="141"/>
      <c r="AS78" s="142"/>
      <c r="AT78" s="142"/>
      <c r="AU78" s="144"/>
      <c r="AV78" s="518"/>
      <c r="AW78" s="498"/>
      <c r="AX78" s="537"/>
      <c r="AY78" s="486"/>
      <c r="AZ78" s="485"/>
      <c r="BA78" s="486"/>
      <c r="BB78" s="510"/>
      <c r="BC78" s="511"/>
      <c r="BD78" s="497"/>
      <c r="BE78" s="498"/>
      <c r="BF78" s="104"/>
      <c r="BI78" s="467">
        <f>IF(OR(H78="",J78=""),0,IF(H78&gt;J78,3,IF(H78&lt;J78,0,1)))</f>
        <v>0</v>
      </c>
      <c r="BJ78" s="467"/>
      <c r="BK78" s="467"/>
      <c r="BL78" s="467"/>
      <c r="BM78" s="467">
        <v>0</v>
      </c>
      <c r="BN78" s="467"/>
      <c r="BO78" s="467"/>
      <c r="BP78" s="467"/>
      <c r="BQ78" s="467">
        <f>IF(OR(P78="",R78=""),0,IF(P78&gt;R78,3,IF(P78&lt;R78,0,1)))</f>
        <v>0</v>
      </c>
      <c r="BR78" s="467"/>
      <c r="BS78" s="467"/>
      <c r="BT78" s="467"/>
      <c r="BU78" s="467">
        <f>IF($S78&gt;$S77,30,IF($S78&lt;$S77,0,IF($Y78&gt;$Y77,30,IF($Y78&lt;$Y77,0,IF($U78&gt;$U77,30,IF($U78=$U77,10,0))))))</f>
        <v>10</v>
      </c>
      <c r="BV78" s="467"/>
      <c r="BW78" s="467"/>
      <c r="BX78" s="467"/>
      <c r="BY78" s="467">
        <f>IF($S78&gt;$S79,30,IF($S78&lt;$S79,0,IF($Y78&gt;$Y79,30,IF($Y78&lt;$Y79,0,IF($U78&gt;$U79,30,IF($U78=$U79,10,0))))))</f>
        <v>10</v>
      </c>
      <c r="BZ78" s="467"/>
      <c r="CA78" s="467"/>
      <c r="CB78" s="467"/>
      <c r="CC78" s="467"/>
      <c r="CD78" s="467"/>
      <c r="CE78" s="467"/>
      <c r="CF78" s="467"/>
      <c r="CG78" s="466">
        <f>SUM(BU78:CF78)</f>
        <v>20</v>
      </c>
      <c r="CH78" s="466"/>
      <c r="CI78" s="466"/>
      <c r="CJ78" s="466"/>
      <c r="CK78" s="467">
        <f>IF(OR(AK78="",AM78=""),0,IF(AK78&gt;AM78,3,IF(AK78&lt;AM78,0,1)))</f>
        <v>0</v>
      </c>
      <c r="CL78" s="467"/>
      <c r="CM78" s="467"/>
      <c r="CN78" s="467"/>
      <c r="CO78" s="467">
        <v>0</v>
      </c>
      <c r="CP78" s="467"/>
      <c r="CQ78" s="467"/>
      <c r="CR78" s="467"/>
      <c r="CS78" s="467">
        <f>IF(OR(AS78="",AU78=""),0,IF(AS78&gt;AU78,3,IF(AS78&lt;AU78,0,1)))</f>
        <v>0</v>
      </c>
      <c r="CT78" s="467"/>
      <c r="CU78" s="467"/>
      <c r="CV78" s="467"/>
      <c r="CW78" s="467">
        <f>IF($AV78&gt;$AV77,30,IF($AV78&lt;$AV77,0,IF($BB78&gt;$BB77,30,IF($BB78&lt;$BB77,0,IF($AX78&gt;$AX77,30,IF($AX78=$AX77,10,0))))))</f>
        <v>10</v>
      </c>
      <c r="CX78" s="467"/>
      <c r="CY78" s="467"/>
      <c r="CZ78" s="467"/>
      <c r="DA78" s="467">
        <f>IF($AV78&gt;$AV79,30,IF($AV78&lt;$AV79,0,IF($BB78&gt;$BB79,30,IF($BB78&lt;$BB79,0,IF($AX78&gt;$AX79,30,IF($AX78=$AX79,10,0))))))</f>
        <v>10</v>
      </c>
      <c r="DB78" s="467"/>
      <c r="DC78" s="467"/>
      <c r="DD78" s="467"/>
      <c r="DE78" s="467"/>
      <c r="DF78" s="467"/>
      <c r="DG78" s="467"/>
      <c r="DH78" s="467"/>
      <c r="DI78" s="466">
        <f>SUM(CW78:DH78)</f>
        <v>20</v>
      </c>
      <c r="DJ78" s="466"/>
      <c r="DK78" s="466"/>
      <c r="DL78" s="466"/>
    </row>
    <row r="79" spans="1:116" ht="17.25" customHeight="1">
      <c r="A79" s="111"/>
      <c r="B79" s="145" t="str">
        <f>H35</f>
        <v>１４</v>
      </c>
      <c r="C79" s="519" t="str">
        <f>IF(C35="","",C35)</f>
        <v>中島</v>
      </c>
      <c r="D79" s="520"/>
      <c r="E79" s="520"/>
      <c r="F79" s="521"/>
      <c r="G79" s="146"/>
      <c r="H79" s="147"/>
      <c r="I79" s="147"/>
      <c r="J79" s="148"/>
      <c r="K79" s="146"/>
      <c r="L79" s="147"/>
      <c r="M79" s="147"/>
      <c r="N79" s="148"/>
      <c r="O79" s="507"/>
      <c r="P79" s="507"/>
      <c r="Q79" s="507"/>
      <c r="R79" s="508"/>
      <c r="S79" s="509"/>
      <c r="T79" s="484"/>
      <c r="U79" s="487"/>
      <c r="V79" s="488"/>
      <c r="W79" s="499"/>
      <c r="X79" s="488"/>
      <c r="Y79" s="478"/>
      <c r="Z79" s="479"/>
      <c r="AA79" s="483"/>
      <c r="AB79" s="484"/>
      <c r="AC79" s="111"/>
      <c r="AD79" s="111"/>
      <c r="AE79" s="145" t="str">
        <f>AY35</f>
        <v>３２</v>
      </c>
      <c r="AF79" s="519" t="str">
        <f>IF(AZ35="","",AZ35)</f>
        <v>南浦和</v>
      </c>
      <c r="AG79" s="520"/>
      <c r="AH79" s="520"/>
      <c r="AI79" s="521"/>
      <c r="AJ79" s="146"/>
      <c r="AK79" s="147"/>
      <c r="AL79" s="147"/>
      <c r="AM79" s="148"/>
      <c r="AN79" s="146"/>
      <c r="AO79" s="147"/>
      <c r="AP79" s="147"/>
      <c r="AQ79" s="148"/>
      <c r="AR79" s="507"/>
      <c r="AS79" s="507"/>
      <c r="AT79" s="507"/>
      <c r="AU79" s="508"/>
      <c r="AV79" s="509"/>
      <c r="AW79" s="484"/>
      <c r="AX79" s="487"/>
      <c r="AY79" s="488"/>
      <c r="AZ79" s="499"/>
      <c r="BA79" s="488"/>
      <c r="BB79" s="478"/>
      <c r="BC79" s="479"/>
      <c r="BD79" s="483"/>
      <c r="BE79" s="484"/>
      <c r="BF79" s="104"/>
      <c r="BI79" s="467">
        <f>IF(OR(H79="",J79=""),0,IF(H79&gt;J79,3,IF(H79&lt;J79,0,1)))</f>
        <v>0</v>
      </c>
      <c r="BJ79" s="467"/>
      <c r="BK79" s="467"/>
      <c r="BL79" s="467"/>
      <c r="BM79" s="467">
        <f>IF(OR(L79="",N79=""),0,IF(L79&gt;N79,3,IF(L79&lt;N79,0,1)))</f>
        <v>0</v>
      </c>
      <c r="BN79" s="467"/>
      <c r="BO79" s="467"/>
      <c r="BP79" s="467"/>
      <c r="BQ79" s="467">
        <v>0</v>
      </c>
      <c r="BR79" s="467"/>
      <c r="BS79" s="467"/>
      <c r="BT79" s="467"/>
      <c r="BU79" s="467"/>
      <c r="BV79" s="467"/>
      <c r="BW79" s="467"/>
      <c r="BX79" s="467"/>
      <c r="BY79" s="467">
        <f>IF($S79&gt;$S78,30,IF($S79&lt;$S78,0,IF($Y79&gt;$Y78,30,IF($Y79&lt;$Y78,0,IF($U79&gt;$U78,30,IF($U79=$U78,10,0))))))</f>
        <v>10</v>
      </c>
      <c r="BZ79" s="467"/>
      <c r="CA79" s="467"/>
      <c r="CB79" s="467"/>
      <c r="CC79" s="467">
        <f>IF($S79&gt;$S77,30,IF($S79&lt;$S77,0,IF($Y79&gt;$Y77,30,IF($Y79&lt;$Y77,0,IF($U79&gt;$U77,30,IF($U79=$U77,10,0))))))</f>
        <v>10</v>
      </c>
      <c r="CD79" s="467"/>
      <c r="CE79" s="467"/>
      <c r="CF79" s="467"/>
      <c r="CG79" s="466">
        <f>SUM(BU79:CF79)</f>
        <v>20</v>
      </c>
      <c r="CH79" s="466"/>
      <c r="CI79" s="466"/>
      <c r="CJ79" s="466"/>
      <c r="CK79" s="467">
        <f>IF(OR(AK79="",AM79=""),0,IF(AK79&gt;AM79,3,IF(AK79&lt;AM79,0,1)))</f>
        <v>0</v>
      </c>
      <c r="CL79" s="467"/>
      <c r="CM79" s="467"/>
      <c r="CN79" s="467"/>
      <c r="CO79" s="467">
        <f>IF(OR(AO79="",AQ79=""),0,IF(AO79&gt;AQ79,3,IF(AO79&lt;AQ79,0,1)))</f>
        <v>0</v>
      </c>
      <c r="CP79" s="467"/>
      <c r="CQ79" s="467"/>
      <c r="CR79" s="467"/>
      <c r="CS79" s="467">
        <v>0</v>
      </c>
      <c r="CT79" s="467"/>
      <c r="CU79" s="467"/>
      <c r="CV79" s="467"/>
      <c r="CW79" s="467"/>
      <c r="CX79" s="467"/>
      <c r="CY79" s="467"/>
      <c r="CZ79" s="467"/>
      <c r="DA79" s="467">
        <f>IF($AV79&gt;$AV78,30,IF($AV79&lt;$AV78,0,IF($BB79&gt;$BB78,30,IF($BB79&lt;$BB78,0,IF($AX79&gt;$AX78,30,IF($AX79=$AX78,10,0))))))</f>
        <v>10</v>
      </c>
      <c r="DB79" s="467"/>
      <c r="DC79" s="467"/>
      <c r="DD79" s="467"/>
      <c r="DE79" s="467">
        <f>IF($AV79&gt;$AV77,30,IF($AV79&lt;$AV77,0,IF($BB79&gt;$BB77,30,IF($BB79&lt;$BB77,0,IF($AX79&gt;$AX77,30,IF($AX79=$AX77,10,0))))))</f>
        <v>10</v>
      </c>
      <c r="DF79" s="467"/>
      <c r="DG79" s="467"/>
      <c r="DH79" s="467"/>
      <c r="DI79" s="466">
        <f>SUM(CW79:DH79)</f>
        <v>20</v>
      </c>
      <c r="DJ79" s="466"/>
      <c r="DK79" s="466"/>
      <c r="DL79" s="466"/>
    </row>
    <row r="80" spans="1:116" ht="6" customHeight="1">
      <c r="A80" s="104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04"/>
      <c r="U80" s="104"/>
      <c r="V80" s="104"/>
      <c r="W80" s="104"/>
      <c r="X80" s="104"/>
      <c r="Y80" s="104"/>
      <c r="Z80" s="104"/>
      <c r="AA80" s="104"/>
      <c r="AB80" s="104"/>
      <c r="AC80" s="111"/>
      <c r="AD80" s="104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I80" s="467" t="str">
        <f>B81</f>
        <v>F</v>
      </c>
      <c r="BJ80" s="467"/>
      <c r="BK80" s="467"/>
      <c r="BL80" s="467"/>
      <c r="BM80" s="467"/>
      <c r="BN80" s="467"/>
      <c r="BO80" s="467"/>
      <c r="BP80" s="467"/>
      <c r="BQ80" s="467"/>
      <c r="BR80" s="467"/>
      <c r="BS80" s="467"/>
      <c r="BT80" s="467"/>
      <c r="BU80" s="467"/>
      <c r="BV80" s="467"/>
      <c r="BW80" s="467"/>
      <c r="BX80" s="467"/>
      <c r="BY80" s="467"/>
      <c r="BZ80" s="467"/>
      <c r="CA80" s="467"/>
      <c r="CB80" s="467"/>
      <c r="CC80" s="467"/>
      <c r="CD80" s="467"/>
      <c r="CE80" s="467"/>
      <c r="CF80" s="467"/>
      <c r="CG80" s="467"/>
      <c r="CH80" s="467"/>
      <c r="CI80" s="467"/>
      <c r="CJ80" s="467"/>
      <c r="CK80" s="467" t="str">
        <f>AE81</f>
        <v>L</v>
      </c>
      <c r="CL80" s="467"/>
      <c r="CM80" s="467"/>
      <c r="CN80" s="467"/>
      <c r="CO80" s="467"/>
      <c r="CP80" s="467"/>
      <c r="CQ80" s="467"/>
      <c r="CR80" s="467"/>
      <c r="CS80" s="467"/>
      <c r="CT80" s="467"/>
      <c r="CU80" s="467"/>
      <c r="CV80" s="467"/>
      <c r="CW80" s="467"/>
      <c r="CX80" s="467"/>
      <c r="CY80" s="467"/>
      <c r="CZ80" s="467"/>
      <c r="DA80" s="467"/>
      <c r="DB80" s="467"/>
      <c r="DC80" s="467"/>
      <c r="DD80" s="467"/>
      <c r="DE80" s="467"/>
      <c r="DF80" s="467"/>
      <c r="DG80" s="467"/>
      <c r="DH80" s="467"/>
      <c r="DI80" s="467"/>
      <c r="DJ80" s="467"/>
      <c r="DK80" s="467"/>
      <c r="DL80" s="467"/>
    </row>
    <row r="81" spans="1:116" ht="14.25">
      <c r="A81" s="111"/>
      <c r="B81" s="132" t="s">
        <v>19</v>
      </c>
      <c r="C81" s="489" t="s">
        <v>4</v>
      </c>
      <c r="D81" s="489"/>
      <c r="E81" s="489"/>
      <c r="F81" s="490"/>
      <c r="G81" s="491" t="str">
        <f>C82</f>
        <v>沼影</v>
      </c>
      <c r="H81" s="492"/>
      <c r="I81" s="492"/>
      <c r="J81" s="493"/>
      <c r="K81" s="556" t="str">
        <f>C83</f>
        <v>谷田善前</v>
      </c>
      <c r="L81" s="557"/>
      <c r="M81" s="557"/>
      <c r="N81" s="558"/>
      <c r="O81" s="491" t="str">
        <f>C84</f>
        <v>大谷口</v>
      </c>
      <c r="P81" s="492"/>
      <c r="Q81" s="492"/>
      <c r="R81" s="500"/>
      <c r="S81" s="492" t="s">
        <v>2</v>
      </c>
      <c r="T81" s="522"/>
      <c r="U81" s="501" t="s">
        <v>10</v>
      </c>
      <c r="V81" s="502"/>
      <c r="W81" s="535" t="s">
        <v>11</v>
      </c>
      <c r="X81" s="502"/>
      <c r="Y81" s="492" t="s">
        <v>12</v>
      </c>
      <c r="Z81" s="522"/>
      <c r="AA81" s="501" t="s">
        <v>3</v>
      </c>
      <c r="AB81" s="522"/>
      <c r="AC81" s="111"/>
      <c r="AD81" s="104"/>
      <c r="AE81" s="132" t="s">
        <v>21</v>
      </c>
      <c r="AF81" s="489" t="s">
        <v>4</v>
      </c>
      <c r="AG81" s="489"/>
      <c r="AH81" s="489"/>
      <c r="AI81" s="490"/>
      <c r="AJ81" s="491" t="str">
        <f>AF82</f>
        <v>辻</v>
      </c>
      <c r="AK81" s="492"/>
      <c r="AL81" s="492"/>
      <c r="AM81" s="493"/>
      <c r="AN81" s="491" t="str">
        <f>AF83</f>
        <v>中尾</v>
      </c>
      <c r="AO81" s="492"/>
      <c r="AP81" s="492"/>
      <c r="AQ81" s="493"/>
      <c r="AR81" s="491" t="str">
        <f>AF84</f>
        <v>大牧</v>
      </c>
      <c r="AS81" s="492"/>
      <c r="AT81" s="492"/>
      <c r="AU81" s="500"/>
      <c r="AV81" s="492" t="s">
        <v>2</v>
      </c>
      <c r="AW81" s="522"/>
      <c r="AX81" s="501" t="s">
        <v>10</v>
      </c>
      <c r="AY81" s="502"/>
      <c r="AZ81" s="535" t="s">
        <v>11</v>
      </c>
      <c r="BA81" s="502"/>
      <c r="BB81" s="492" t="s">
        <v>12</v>
      </c>
      <c r="BC81" s="522"/>
      <c r="BD81" s="501" t="s">
        <v>3</v>
      </c>
      <c r="BE81" s="522"/>
      <c r="BF81" s="104"/>
      <c r="BI81" s="467" t="s">
        <v>15</v>
      </c>
      <c r="BJ81" s="467"/>
      <c r="BK81" s="467"/>
      <c r="BL81" s="467"/>
      <c r="BM81" s="467"/>
      <c r="BN81" s="467"/>
      <c r="BO81" s="467"/>
      <c r="BP81" s="467"/>
      <c r="BQ81" s="467"/>
      <c r="BR81" s="467"/>
      <c r="BS81" s="467"/>
      <c r="BT81" s="467"/>
      <c r="BU81" s="467" t="s">
        <v>14</v>
      </c>
      <c r="BV81" s="467"/>
      <c r="BW81" s="467"/>
      <c r="BX81" s="467"/>
      <c r="BY81" s="467"/>
      <c r="BZ81" s="467"/>
      <c r="CA81" s="467"/>
      <c r="CB81" s="467"/>
      <c r="CC81" s="467"/>
      <c r="CD81" s="467"/>
      <c r="CE81" s="467"/>
      <c r="CF81" s="467"/>
      <c r="CG81" s="467"/>
      <c r="CH81" s="467"/>
      <c r="CI81" s="467"/>
      <c r="CJ81" s="467"/>
      <c r="CK81" s="467" t="s">
        <v>15</v>
      </c>
      <c r="CL81" s="467"/>
      <c r="CM81" s="467"/>
      <c r="CN81" s="467"/>
      <c r="CO81" s="467"/>
      <c r="CP81" s="467"/>
      <c r="CQ81" s="467"/>
      <c r="CR81" s="467"/>
      <c r="CS81" s="467"/>
      <c r="CT81" s="467"/>
      <c r="CU81" s="467"/>
      <c r="CV81" s="467"/>
      <c r="CW81" s="467" t="s">
        <v>14</v>
      </c>
      <c r="CX81" s="467"/>
      <c r="CY81" s="467"/>
      <c r="CZ81" s="467"/>
      <c r="DA81" s="467"/>
      <c r="DB81" s="467"/>
      <c r="DC81" s="467"/>
      <c r="DD81" s="467"/>
      <c r="DE81" s="467"/>
      <c r="DF81" s="467"/>
      <c r="DG81" s="467"/>
      <c r="DH81" s="467"/>
      <c r="DI81" s="467"/>
      <c r="DJ81" s="467"/>
      <c r="DK81" s="467"/>
      <c r="DL81" s="467"/>
    </row>
    <row r="82" spans="1:116" ht="17.25" customHeight="1">
      <c r="A82" s="111"/>
      <c r="B82" s="135" t="str">
        <f>H37</f>
        <v>１５</v>
      </c>
      <c r="C82" s="505" t="str">
        <f>IF(C37="","",C37)</f>
        <v>沼影</v>
      </c>
      <c r="D82" s="505"/>
      <c r="E82" s="505"/>
      <c r="F82" s="506"/>
      <c r="G82" s="515"/>
      <c r="H82" s="515"/>
      <c r="I82" s="515"/>
      <c r="J82" s="516"/>
      <c r="K82" s="136"/>
      <c r="L82" s="137"/>
      <c r="M82" s="137"/>
      <c r="N82" s="138"/>
      <c r="O82" s="136"/>
      <c r="P82" s="137"/>
      <c r="Q82" s="137"/>
      <c r="R82" s="139"/>
      <c r="S82" s="512"/>
      <c r="T82" s="513"/>
      <c r="U82" s="514"/>
      <c r="V82" s="475"/>
      <c r="W82" s="474"/>
      <c r="X82" s="475"/>
      <c r="Y82" s="476"/>
      <c r="Z82" s="477"/>
      <c r="AA82" s="536"/>
      <c r="AB82" s="513"/>
      <c r="AC82" s="111"/>
      <c r="AD82" s="111"/>
      <c r="AE82" s="135" t="str">
        <f>AY37</f>
        <v>３３</v>
      </c>
      <c r="AF82" s="505" t="str">
        <f>IF(AZ37="","",AZ37)</f>
        <v>辻</v>
      </c>
      <c r="AG82" s="505"/>
      <c r="AH82" s="505"/>
      <c r="AI82" s="506"/>
      <c r="AJ82" s="515"/>
      <c r="AK82" s="515"/>
      <c r="AL82" s="515"/>
      <c r="AM82" s="516"/>
      <c r="AN82" s="136"/>
      <c r="AO82" s="137"/>
      <c r="AP82" s="137"/>
      <c r="AQ82" s="138"/>
      <c r="AR82" s="136"/>
      <c r="AS82" s="137"/>
      <c r="AT82" s="137"/>
      <c r="AU82" s="139"/>
      <c r="AV82" s="512"/>
      <c r="AW82" s="513"/>
      <c r="AX82" s="514"/>
      <c r="AY82" s="475"/>
      <c r="AZ82" s="474"/>
      <c r="BA82" s="475"/>
      <c r="BB82" s="476"/>
      <c r="BC82" s="477"/>
      <c r="BD82" s="536"/>
      <c r="BE82" s="513"/>
      <c r="BF82" s="104"/>
      <c r="BI82" s="467">
        <v>0</v>
      </c>
      <c r="BJ82" s="467"/>
      <c r="BK82" s="467"/>
      <c r="BL82" s="467"/>
      <c r="BM82" s="467">
        <f>IF(OR(L82="",N82=""),0,IF(L82&gt;N82,3,IF(L82&lt;N82,0,1)))</f>
        <v>0</v>
      </c>
      <c r="BN82" s="467"/>
      <c r="BO82" s="467"/>
      <c r="BP82" s="467"/>
      <c r="BQ82" s="467">
        <f>IF(OR(P82="",R82=""),0,IF(P82&gt;R82,3,IF(P82&lt;R82,0,1)))</f>
        <v>0</v>
      </c>
      <c r="BR82" s="467"/>
      <c r="BS82" s="467"/>
      <c r="BT82" s="467"/>
      <c r="BU82" s="467">
        <f>IF($S82&gt;$S83,30,IF($S82&lt;$S83,0,IF($Y82&gt;$Y83,30,IF($Y82&lt;$Y83,0,IF($U82&gt;$U83,30,IF($U82=$U83,10,0))))))</f>
        <v>10</v>
      </c>
      <c r="BV82" s="467"/>
      <c r="BW82" s="467"/>
      <c r="BX82" s="467"/>
      <c r="BY82" s="467"/>
      <c r="BZ82" s="467"/>
      <c r="CA82" s="467"/>
      <c r="CB82" s="467"/>
      <c r="CC82" s="467">
        <f>IF($S82&gt;$S84,30,IF($S82&lt;$S84,0,IF($Y82&gt;$Y84,30,IF($Y82&lt;$Y84,0,IF($U82&gt;$U84,30,IF($U82=$U84,10,0))))))</f>
        <v>10</v>
      </c>
      <c r="CD82" s="467"/>
      <c r="CE82" s="467"/>
      <c r="CF82" s="467"/>
      <c r="CG82" s="466">
        <f>SUM(BU82:CF82)</f>
        <v>20</v>
      </c>
      <c r="CH82" s="466"/>
      <c r="CI82" s="466"/>
      <c r="CJ82" s="466"/>
      <c r="CK82" s="467">
        <v>0</v>
      </c>
      <c r="CL82" s="467"/>
      <c r="CM82" s="467"/>
      <c r="CN82" s="467"/>
      <c r="CO82" s="467">
        <f>IF(OR(AO82="",AQ82=""),0,IF(AO82&gt;AQ82,3,IF(AO82&lt;AQ82,0,1)))</f>
        <v>0</v>
      </c>
      <c r="CP82" s="467"/>
      <c r="CQ82" s="467"/>
      <c r="CR82" s="467"/>
      <c r="CS82" s="467">
        <f>IF(OR(AS82="",AU82=""),0,IF(AS82&gt;AU82,3,IF(AS82&lt;AU82,0,1)))</f>
        <v>0</v>
      </c>
      <c r="CT82" s="467"/>
      <c r="CU82" s="467"/>
      <c r="CV82" s="467"/>
      <c r="CW82" s="467">
        <f>IF($AV82&gt;$AV83,30,IF($AV82&lt;$AV83,0,IF($BB82&gt;$BB83,30,IF($BB82&lt;$BB83,0,IF($AX82&gt;$AX83,30,IF($AX82=$AX83,10,0))))))</f>
        <v>10</v>
      </c>
      <c r="CX82" s="467"/>
      <c r="CY82" s="467"/>
      <c r="CZ82" s="467"/>
      <c r="DA82" s="467"/>
      <c r="DB82" s="467"/>
      <c r="DC82" s="467"/>
      <c r="DD82" s="467"/>
      <c r="DE82" s="467">
        <f>IF($AV82&gt;$AV84,30,IF($AV82&lt;$AV84,0,IF($BB82&gt;$BB84,30,IF($BB82&lt;$BB84,0,IF($AX82&gt;$AX84,30,IF($AX82=$AX84,10,0))))))</f>
        <v>10</v>
      </c>
      <c r="DF82" s="467"/>
      <c r="DG82" s="467"/>
      <c r="DH82" s="467"/>
      <c r="DI82" s="466">
        <f>SUM(CW82:DH82)</f>
        <v>20</v>
      </c>
      <c r="DJ82" s="466"/>
      <c r="DK82" s="466"/>
      <c r="DL82" s="466"/>
    </row>
    <row r="83" spans="1:116" ht="17.25" customHeight="1">
      <c r="A83" s="111"/>
      <c r="B83" s="140" t="str">
        <f>H39</f>
        <v>１６</v>
      </c>
      <c r="C83" s="559" t="str">
        <f>IF(C39="","",C39)</f>
        <v>谷田善前</v>
      </c>
      <c r="D83" s="560"/>
      <c r="E83" s="560"/>
      <c r="F83" s="561"/>
      <c r="G83" s="141"/>
      <c r="H83" s="142"/>
      <c r="I83" s="142"/>
      <c r="J83" s="143"/>
      <c r="K83" s="503"/>
      <c r="L83" s="503"/>
      <c r="M83" s="503"/>
      <c r="N83" s="504"/>
      <c r="O83" s="141"/>
      <c r="P83" s="142"/>
      <c r="Q83" s="142"/>
      <c r="R83" s="144"/>
      <c r="S83" s="518"/>
      <c r="T83" s="498"/>
      <c r="U83" s="537"/>
      <c r="V83" s="486"/>
      <c r="W83" s="485"/>
      <c r="X83" s="486"/>
      <c r="Y83" s="510"/>
      <c r="Z83" s="511"/>
      <c r="AA83" s="497"/>
      <c r="AB83" s="498"/>
      <c r="AC83" s="111"/>
      <c r="AD83" s="111"/>
      <c r="AE83" s="140" t="str">
        <f>AY39</f>
        <v>３４</v>
      </c>
      <c r="AF83" s="480" t="str">
        <f>IF(AZ39="","",AZ39)</f>
        <v>中尾</v>
      </c>
      <c r="AG83" s="481"/>
      <c r="AH83" s="481"/>
      <c r="AI83" s="482"/>
      <c r="AJ83" s="141"/>
      <c r="AK83" s="142"/>
      <c r="AL83" s="142"/>
      <c r="AM83" s="143"/>
      <c r="AN83" s="503"/>
      <c r="AO83" s="503"/>
      <c r="AP83" s="503"/>
      <c r="AQ83" s="504"/>
      <c r="AR83" s="141"/>
      <c r="AS83" s="142"/>
      <c r="AT83" s="142"/>
      <c r="AU83" s="144"/>
      <c r="AV83" s="518"/>
      <c r="AW83" s="498"/>
      <c r="AX83" s="537"/>
      <c r="AY83" s="486"/>
      <c r="AZ83" s="485"/>
      <c r="BA83" s="486"/>
      <c r="BB83" s="510"/>
      <c r="BC83" s="511"/>
      <c r="BD83" s="497"/>
      <c r="BE83" s="498"/>
      <c r="BF83" s="104"/>
      <c r="BI83" s="467">
        <f>IF(OR(H83="",J83=""),0,IF(H83&gt;J83,3,IF(H83&lt;J83,0,1)))</f>
        <v>0</v>
      </c>
      <c r="BJ83" s="467"/>
      <c r="BK83" s="467"/>
      <c r="BL83" s="467"/>
      <c r="BM83" s="467">
        <v>0</v>
      </c>
      <c r="BN83" s="467"/>
      <c r="BO83" s="467"/>
      <c r="BP83" s="467"/>
      <c r="BQ83" s="467">
        <f>IF(OR(P83="",R83=""),0,IF(P83&gt;R83,3,IF(P83&lt;R83,0,1)))</f>
        <v>0</v>
      </c>
      <c r="BR83" s="467"/>
      <c r="BS83" s="467"/>
      <c r="BT83" s="467"/>
      <c r="BU83" s="467">
        <f>IF($S83&gt;$S82,30,IF($S83&lt;$S82,0,IF($Y83&gt;$Y82,30,IF($Y83&lt;$Y82,0,IF($U83&gt;$U82,30,IF($U83=$U82,10,0))))))</f>
        <v>10</v>
      </c>
      <c r="BV83" s="467"/>
      <c r="BW83" s="467"/>
      <c r="BX83" s="467"/>
      <c r="BY83" s="467">
        <f>IF($S83&gt;$S84,30,IF($S83&lt;$S84,0,IF($Y83&gt;$Y84,30,IF($Y83&lt;$Y84,0,IF($U83&gt;$U84,30,IF($U83=$U84,10,0))))))</f>
        <v>10</v>
      </c>
      <c r="BZ83" s="467"/>
      <c r="CA83" s="467"/>
      <c r="CB83" s="467"/>
      <c r="CC83" s="467"/>
      <c r="CD83" s="467"/>
      <c r="CE83" s="467"/>
      <c r="CF83" s="467"/>
      <c r="CG83" s="466">
        <f>SUM(BU83:CF83)</f>
        <v>20</v>
      </c>
      <c r="CH83" s="466"/>
      <c r="CI83" s="466"/>
      <c r="CJ83" s="466"/>
      <c r="CK83" s="467">
        <f>IF(OR(AK83="",AM83=""),0,IF(AK83&gt;AM83,3,IF(AK83&lt;AM83,0,1)))</f>
        <v>0</v>
      </c>
      <c r="CL83" s="467"/>
      <c r="CM83" s="467"/>
      <c r="CN83" s="467"/>
      <c r="CO83" s="467">
        <v>0</v>
      </c>
      <c r="CP83" s="467"/>
      <c r="CQ83" s="467"/>
      <c r="CR83" s="467"/>
      <c r="CS83" s="467">
        <f>IF(OR(AS83="",AU83=""),0,IF(AS83&gt;AU83,3,IF(AS83&lt;AU83,0,1)))</f>
        <v>0</v>
      </c>
      <c r="CT83" s="467"/>
      <c r="CU83" s="467"/>
      <c r="CV83" s="467"/>
      <c r="CW83" s="467">
        <f>IF($AV83&gt;$AV82,30,IF($AV83&lt;$AV82,0,IF($BB83&gt;$BB82,30,IF($BB83&lt;$BB82,0,IF($AX83&gt;$AX82,30,IF($AX83=$AX82,10,0))))))</f>
        <v>10</v>
      </c>
      <c r="CX83" s="467"/>
      <c r="CY83" s="467"/>
      <c r="CZ83" s="467"/>
      <c r="DA83" s="467">
        <f>IF($AV83&gt;$AV84,30,IF($AV83&lt;$AV84,0,IF($BB83&gt;$BB84,30,IF($BB83&lt;$BB84,0,IF($AX83&gt;$AX84,30,IF($AX83=$AX84,10,0))))))</f>
        <v>10</v>
      </c>
      <c r="DB83" s="467"/>
      <c r="DC83" s="467"/>
      <c r="DD83" s="467"/>
      <c r="DE83" s="467"/>
      <c r="DF83" s="467"/>
      <c r="DG83" s="467"/>
      <c r="DH83" s="467"/>
      <c r="DI83" s="466">
        <f>SUM(CW83:DH83)</f>
        <v>20</v>
      </c>
      <c r="DJ83" s="466"/>
      <c r="DK83" s="466"/>
      <c r="DL83" s="466"/>
    </row>
    <row r="84" spans="1:116" ht="17.25" customHeight="1">
      <c r="A84" s="111"/>
      <c r="B84" s="145" t="str">
        <f>H41</f>
        <v>１７</v>
      </c>
      <c r="C84" s="519" t="str">
        <f>IF(C41="","",C41)</f>
        <v>大谷口</v>
      </c>
      <c r="D84" s="520"/>
      <c r="E84" s="520"/>
      <c r="F84" s="521"/>
      <c r="G84" s="146"/>
      <c r="H84" s="147"/>
      <c r="I84" s="147"/>
      <c r="J84" s="148"/>
      <c r="K84" s="146"/>
      <c r="L84" s="147"/>
      <c r="M84" s="147"/>
      <c r="N84" s="148"/>
      <c r="O84" s="507"/>
      <c r="P84" s="507"/>
      <c r="Q84" s="507"/>
      <c r="R84" s="508"/>
      <c r="S84" s="509"/>
      <c r="T84" s="484"/>
      <c r="U84" s="487"/>
      <c r="V84" s="488"/>
      <c r="W84" s="499"/>
      <c r="X84" s="488"/>
      <c r="Y84" s="478"/>
      <c r="Z84" s="479"/>
      <c r="AA84" s="483"/>
      <c r="AB84" s="484"/>
      <c r="AC84" s="111"/>
      <c r="AD84" s="111"/>
      <c r="AE84" s="145" t="str">
        <f>AY41</f>
        <v>３５</v>
      </c>
      <c r="AF84" s="519" t="str">
        <f>IF(AZ41="","",AZ41)</f>
        <v>大牧</v>
      </c>
      <c r="AG84" s="520"/>
      <c r="AH84" s="520"/>
      <c r="AI84" s="521"/>
      <c r="AJ84" s="146"/>
      <c r="AK84" s="147"/>
      <c r="AL84" s="147"/>
      <c r="AM84" s="148"/>
      <c r="AN84" s="146"/>
      <c r="AO84" s="147"/>
      <c r="AP84" s="147"/>
      <c r="AQ84" s="148"/>
      <c r="AR84" s="507"/>
      <c r="AS84" s="507"/>
      <c r="AT84" s="507"/>
      <c r="AU84" s="508"/>
      <c r="AV84" s="509"/>
      <c r="AW84" s="484"/>
      <c r="AX84" s="487"/>
      <c r="AY84" s="488"/>
      <c r="AZ84" s="499"/>
      <c r="BA84" s="488"/>
      <c r="BB84" s="478"/>
      <c r="BC84" s="479"/>
      <c r="BD84" s="483"/>
      <c r="BE84" s="484"/>
      <c r="BF84" s="104"/>
      <c r="BI84" s="467">
        <f>IF(OR(H84="",J84=""),0,IF(H84&gt;J84,3,IF(H84&lt;J84,0,1)))</f>
        <v>0</v>
      </c>
      <c r="BJ84" s="467"/>
      <c r="BK84" s="467"/>
      <c r="BL84" s="467"/>
      <c r="BM84" s="467">
        <f>IF(OR(L84="",N84=""),0,IF(L84&gt;N84,3,IF(L84&lt;N84,0,1)))</f>
        <v>0</v>
      </c>
      <c r="BN84" s="467"/>
      <c r="BO84" s="467"/>
      <c r="BP84" s="467"/>
      <c r="BQ84" s="467">
        <v>0</v>
      </c>
      <c r="BR84" s="467"/>
      <c r="BS84" s="467"/>
      <c r="BT84" s="467"/>
      <c r="BU84" s="467"/>
      <c r="BV84" s="467"/>
      <c r="BW84" s="467"/>
      <c r="BX84" s="467"/>
      <c r="BY84" s="467">
        <f>IF($S84&gt;$S83,30,IF($S84&lt;$S83,0,IF($Y84&gt;$Y83,30,IF($Y84&lt;$Y83,0,IF($U84&gt;$U83,30,IF($U84=$U83,10,0))))))</f>
        <v>10</v>
      </c>
      <c r="BZ84" s="467"/>
      <c r="CA84" s="467"/>
      <c r="CB84" s="467"/>
      <c r="CC84" s="467">
        <f>IF($S84&gt;$S82,30,IF($S84&lt;$S82,0,IF($Y84&gt;$Y82,30,IF($Y84&lt;$Y82,0,IF($U84&gt;$U82,30,IF($U84=$U82,10,0))))))</f>
        <v>10</v>
      </c>
      <c r="CD84" s="467"/>
      <c r="CE84" s="467"/>
      <c r="CF84" s="467"/>
      <c r="CG84" s="466">
        <f>SUM(BU84:CF84)</f>
        <v>20</v>
      </c>
      <c r="CH84" s="466"/>
      <c r="CI84" s="466"/>
      <c r="CJ84" s="466"/>
      <c r="CK84" s="467">
        <f>IF(OR(AK84="",AM84=""),0,IF(AK84&gt;AM84,3,IF(AK84&lt;AM84,0,1)))</f>
        <v>0</v>
      </c>
      <c r="CL84" s="467"/>
      <c r="CM84" s="467"/>
      <c r="CN84" s="467"/>
      <c r="CO84" s="467">
        <f>IF(OR(AO84="",AQ84=""),0,IF(AO84&gt;AQ84,3,IF(AO84&lt;AQ84,0,1)))</f>
        <v>0</v>
      </c>
      <c r="CP84" s="467"/>
      <c r="CQ84" s="467"/>
      <c r="CR84" s="467"/>
      <c r="CS84" s="467">
        <v>0</v>
      </c>
      <c r="CT84" s="467"/>
      <c r="CU84" s="467"/>
      <c r="CV84" s="467"/>
      <c r="CW84" s="467"/>
      <c r="CX84" s="467"/>
      <c r="CY84" s="467"/>
      <c r="CZ84" s="467"/>
      <c r="DA84" s="467">
        <f>IF($AV84&gt;$AV83,30,IF($AV84&lt;$AV83,0,IF($BB84&gt;$BB83,30,IF($BB84&lt;$BB83,0,IF($AX84&gt;$AX83,30,IF($AX84=$AX83,10,0))))))</f>
        <v>10</v>
      </c>
      <c r="DB84" s="467"/>
      <c r="DC84" s="467"/>
      <c r="DD84" s="467"/>
      <c r="DE84" s="467">
        <f>IF($AV84&gt;$AV82,30,IF($AV84&lt;$AV82,0,IF($BB84&gt;$BB82,30,IF($BB84&lt;$BB82,0,IF($AX84&gt;$AX82,30,IF($AX84=$AX82,10,0))))))</f>
        <v>10</v>
      </c>
      <c r="DF84" s="467"/>
      <c r="DG84" s="467"/>
      <c r="DH84" s="467"/>
      <c r="DI84" s="466">
        <f>SUM(CW84:DH84)</f>
        <v>20</v>
      </c>
      <c r="DJ84" s="466"/>
      <c r="DK84" s="466"/>
      <c r="DL84" s="466"/>
    </row>
    <row r="85" spans="1:58" ht="6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</row>
  </sheetData>
  <sheetProtection/>
  <mergeCells count="1000">
    <mergeCell ref="A3:BF3"/>
    <mergeCell ref="BA2:BF2"/>
    <mergeCell ref="A2:F2"/>
    <mergeCell ref="G2:AZ2"/>
    <mergeCell ref="B4:L4"/>
    <mergeCell ref="AM5:AU5"/>
    <mergeCell ref="U5:AL5"/>
    <mergeCell ref="L5:T5"/>
    <mergeCell ref="C5:K5"/>
    <mergeCell ref="C6:K6"/>
    <mergeCell ref="L6:T6"/>
    <mergeCell ref="AV6:BD6"/>
    <mergeCell ref="AM6:AU6"/>
    <mergeCell ref="U6:AL6"/>
    <mergeCell ref="H7:H8"/>
    <mergeCell ref="C7:G8"/>
    <mergeCell ref="AO7:AS8"/>
    <mergeCell ref="N7:R8"/>
    <mergeCell ref="H9:H10"/>
    <mergeCell ref="AP21:AP22"/>
    <mergeCell ref="AG16:AH17"/>
    <mergeCell ref="W24:X25"/>
    <mergeCell ref="AP15:AP16"/>
    <mergeCell ref="AY9:AY10"/>
    <mergeCell ref="AQ15:AU16"/>
    <mergeCell ref="AQ9:AU10"/>
    <mergeCell ref="AY23:AY24"/>
    <mergeCell ref="AP9:AP10"/>
    <mergeCell ref="AY39:AY40"/>
    <mergeCell ref="H41:H42"/>
    <mergeCell ref="Y41:Y42"/>
    <mergeCell ref="AY41:AY42"/>
    <mergeCell ref="L39:P40"/>
    <mergeCell ref="AP39:AP40"/>
    <mergeCell ref="AQ39:AU40"/>
    <mergeCell ref="H39:H40"/>
    <mergeCell ref="Y39:Y40"/>
    <mergeCell ref="Q39:Q40"/>
    <mergeCell ref="C22:G23"/>
    <mergeCell ref="H29:H30"/>
    <mergeCell ref="C41:G42"/>
    <mergeCell ref="C39:G40"/>
    <mergeCell ref="C37:G38"/>
    <mergeCell ref="C35:G36"/>
    <mergeCell ref="C9:G10"/>
    <mergeCell ref="U7:AL8"/>
    <mergeCell ref="AI23:AL23"/>
    <mergeCell ref="L9:P10"/>
    <mergeCell ref="Q9:Q10"/>
    <mergeCell ref="L15:P16"/>
    <mergeCell ref="Z20:AG21"/>
    <mergeCell ref="Q15:Q16"/>
    <mergeCell ref="AK11:AL12"/>
    <mergeCell ref="Q21:Q22"/>
    <mergeCell ref="C11:G12"/>
    <mergeCell ref="H17:H18"/>
    <mergeCell ref="H11:H12"/>
    <mergeCell ref="H13:H14"/>
    <mergeCell ref="C13:G14"/>
    <mergeCell ref="AA25:AF25"/>
    <mergeCell ref="Y16:Z17"/>
    <mergeCell ref="L21:P22"/>
    <mergeCell ref="H20:H21"/>
    <mergeCell ref="H22:H23"/>
    <mergeCell ref="C17:G18"/>
    <mergeCell ref="C15:G16"/>
    <mergeCell ref="H15:H16"/>
    <mergeCell ref="C20:G21"/>
    <mergeCell ref="U23:X23"/>
    <mergeCell ref="H37:H38"/>
    <mergeCell ref="C33:G34"/>
    <mergeCell ref="C31:G32"/>
    <mergeCell ref="C27:G28"/>
    <mergeCell ref="C29:G30"/>
    <mergeCell ref="H27:H28"/>
    <mergeCell ref="Q27:Q28"/>
    <mergeCell ref="L27:P28"/>
    <mergeCell ref="Y32:Z33"/>
    <mergeCell ref="H31:H32"/>
    <mergeCell ref="U29:V30"/>
    <mergeCell ref="L33:P34"/>
    <mergeCell ref="Q33:Q34"/>
    <mergeCell ref="U31:V37"/>
    <mergeCell ref="H33:H34"/>
    <mergeCell ref="AY31:AY32"/>
    <mergeCell ref="AY27:AY28"/>
    <mergeCell ref="AY29:AY30"/>
    <mergeCell ref="AZ31:BD32"/>
    <mergeCell ref="AZ29:BD30"/>
    <mergeCell ref="AB26:AE27"/>
    <mergeCell ref="AV4:AZ4"/>
    <mergeCell ref="AY7:AY8"/>
    <mergeCell ref="AY11:AY12"/>
    <mergeCell ref="AZ13:BD14"/>
    <mergeCell ref="BA4:BF4"/>
    <mergeCell ref="AY15:AY16"/>
    <mergeCell ref="AZ11:BD12"/>
    <mergeCell ref="AZ9:BD10"/>
    <mergeCell ref="AZ7:BD8"/>
    <mergeCell ref="AV5:BD5"/>
    <mergeCell ref="B44:L44"/>
    <mergeCell ref="H25:H26"/>
    <mergeCell ref="AY25:AY26"/>
    <mergeCell ref="C25:G26"/>
    <mergeCell ref="AY33:AY34"/>
    <mergeCell ref="AI24:AJ25"/>
    <mergeCell ref="H35:H36"/>
    <mergeCell ref="AQ27:AU28"/>
    <mergeCell ref="AA23:AB24"/>
    <mergeCell ref="AP33:AP34"/>
    <mergeCell ref="U11:V12"/>
    <mergeCell ref="U13:V19"/>
    <mergeCell ref="AY35:AY36"/>
    <mergeCell ref="AY19:AY20"/>
    <mergeCell ref="AG32:AH33"/>
    <mergeCell ref="AK29:AL30"/>
    <mergeCell ref="AK13:AL19"/>
    <mergeCell ref="AY17:AY18"/>
    <mergeCell ref="AY13:AY14"/>
    <mergeCell ref="AK31:AL37"/>
    <mergeCell ref="BB52:BC52"/>
    <mergeCell ref="BI52:BL52"/>
    <mergeCell ref="BD52:BE52"/>
    <mergeCell ref="AE23:AF24"/>
    <mergeCell ref="Z19:AG19"/>
    <mergeCell ref="AY21:AY22"/>
    <mergeCell ref="AQ21:AU22"/>
    <mergeCell ref="AP27:AP28"/>
    <mergeCell ref="AZ25:BD26"/>
    <mergeCell ref="AZ23:BD24"/>
    <mergeCell ref="AZ47:BA47"/>
    <mergeCell ref="BB47:BC47"/>
    <mergeCell ref="BD47:BE47"/>
    <mergeCell ref="BI47:BL47"/>
    <mergeCell ref="BM47:BP47"/>
    <mergeCell ref="BM51:BP51"/>
    <mergeCell ref="AN47:AQ47"/>
    <mergeCell ref="AV45:AW45"/>
    <mergeCell ref="C53:F53"/>
    <mergeCell ref="O53:R53"/>
    <mergeCell ref="S53:T53"/>
    <mergeCell ref="U53:V53"/>
    <mergeCell ref="C46:F46"/>
    <mergeCell ref="G46:J46"/>
    <mergeCell ref="S46:T46"/>
    <mergeCell ref="U46:V46"/>
    <mergeCell ref="BQ53:BT53"/>
    <mergeCell ref="BU53:BX53"/>
    <mergeCell ref="AA53:AB53"/>
    <mergeCell ref="AF53:AI53"/>
    <mergeCell ref="BD53:BE53"/>
    <mergeCell ref="BI53:BL53"/>
    <mergeCell ref="BM53:BP53"/>
    <mergeCell ref="DI51:DL51"/>
    <mergeCell ref="DE52:DH52"/>
    <mergeCell ref="CK51:CN51"/>
    <mergeCell ref="CW51:CZ51"/>
    <mergeCell ref="DA51:DD51"/>
    <mergeCell ref="DE51:DH51"/>
    <mergeCell ref="CO52:CR52"/>
    <mergeCell ref="CS52:CV52"/>
    <mergeCell ref="CW52:CZ52"/>
    <mergeCell ref="DA52:DD52"/>
    <mergeCell ref="DE48:DH48"/>
    <mergeCell ref="DI52:DL52"/>
    <mergeCell ref="DI48:DL48"/>
    <mergeCell ref="CS48:CV48"/>
    <mergeCell ref="CW48:CZ48"/>
    <mergeCell ref="DA48:DD48"/>
    <mergeCell ref="CK49:DL49"/>
    <mergeCell ref="CK48:CN48"/>
    <mergeCell ref="CO48:CR48"/>
    <mergeCell ref="CK50:CV50"/>
    <mergeCell ref="CC48:CF48"/>
    <mergeCell ref="CG48:CJ48"/>
    <mergeCell ref="AZ48:BA48"/>
    <mergeCell ref="BB48:BC48"/>
    <mergeCell ref="BD48:BE48"/>
    <mergeCell ref="BI48:BL48"/>
    <mergeCell ref="BM48:BP48"/>
    <mergeCell ref="BQ48:BT48"/>
    <mergeCell ref="BU48:BX48"/>
    <mergeCell ref="BY48:CB48"/>
    <mergeCell ref="DA47:DD47"/>
    <mergeCell ref="DE47:DH47"/>
    <mergeCell ref="BU47:BX47"/>
    <mergeCell ref="BY47:CB47"/>
    <mergeCell ref="CC47:CF47"/>
    <mergeCell ref="CG47:CJ47"/>
    <mergeCell ref="CK47:CN47"/>
    <mergeCell ref="CO47:CR47"/>
    <mergeCell ref="DI47:DL47"/>
    <mergeCell ref="C48:F48"/>
    <mergeCell ref="O48:R48"/>
    <mergeCell ref="S48:T48"/>
    <mergeCell ref="U48:V48"/>
    <mergeCell ref="W48:X48"/>
    <mergeCell ref="Y48:Z48"/>
    <mergeCell ref="AA48:AB48"/>
    <mergeCell ref="CS47:CV47"/>
    <mergeCell ref="CW47:CZ47"/>
    <mergeCell ref="BQ47:BT47"/>
    <mergeCell ref="DI46:DL46"/>
    <mergeCell ref="C47:F47"/>
    <mergeCell ref="K47:N47"/>
    <mergeCell ref="S47:T47"/>
    <mergeCell ref="U47:V47"/>
    <mergeCell ref="W47:X47"/>
    <mergeCell ref="Y47:Z47"/>
    <mergeCell ref="AA47:AB47"/>
    <mergeCell ref="AF47:AI47"/>
    <mergeCell ref="DA46:DD46"/>
    <mergeCell ref="DE46:DH46"/>
    <mergeCell ref="CC46:CF46"/>
    <mergeCell ref="CG46:CJ46"/>
    <mergeCell ref="CK46:CN46"/>
    <mergeCell ref="CO46:CR46"/>
    <mergeCell ref="CS46:CV46"/>
    <mergeCell ref="CW46:CZ46"/>
    <mergeCell ref="BU45:CJ45"/>
    <mergeCell ref="CW45:DL45"/>
    <mergeCell ref="CK45:CV45"/>
    <mergeCell ref="BD45:BE45"/>
    <mergeCell ref="BI45:BT45"/>
    <mergeCell ref="BM46:BP46"/>
    <mergeCell ref="BQ46:BT46"/>
    <mergeCell ref="BU46:BX46"/>
    <mergeCell ref="BY46:CB46"/>
    <mergeCell ref="BI46:BL46"/>
    <mergeCell ref="AZ15:BD16"/>
    <mergeCell ref="AJ46:AM46"/>
    <mergeCell ref="AV46:AW46"/>
    <mergeCell ref="AZ46:BA46"/>
    <mergeCell ref="BB46:BC46"/>
    <mergeCell ref="AZ45:BA45"/>
    <mergeCell ref="BB45:BC45"/>
    <mergeCell ref="AQ33:AU34"/>
    <mergeCell ref="AY37:AY38"/>
    <mergeCell ref="AZ19:BD20"/>
    <mergeCell ref="CK44:DL44"/>
    <mergeCell ref="AZ21:BD22"/>
    <mergeCell ref="AZ17:BD18"/>
    <mergeCell ref="AZ41:BD42"/>
    <mergeCell ref="AZ39:BD40"/>
    <mergeCell ref="AZ37:BD38"/>
    <mergeCell ref="AZ35:BD36"/>
    <mergeCell ref="AZ33:BD34"/>
    <mergeCell ref="AZ27:BD28"/>
    <mergeCell ref="U50:V50"/>
    <mergeCell ref="AV48:AW48"/>
    <mergeCell ref="AR48:AU48"/>
    <mergeCell ref="Y50:Z50"/>
    <mergeCell ref="AA50:AB50"/>
    <mergeCell ref="BI44:CJ44"/>
    <mergeCell ref="W46:X46"/>
    <mergeCell ref="Y46:Z46"/>
    <mergeCell ref="AA46:AB46"/>
    <mergeCell ref="U45:V45"/>
    <mergeCell ref="BI49:CJ49"/>
    <mergeCell ref="G45:J45"/>
    <mergeCell ref="K45:N45"/>
    <mergeCell ref="O45:R45"/>
    <mergeCell ref="S45:T45"/>
    <mergeCell ref="AA45:AB45"/>
    <mergeCell ref="AX46:AY46"/>
    <mergeCell ref="AV47:AW47"/>
    <mergeCell ref="AX47:AY47"/>
    <mergeCell ref="BD46:BE46"/>
    <mergeCell ref="AF51:AI51"/>
    <mergeCell ref="AZ50:BA50"/>
    <mergeCell ref="BB50:BC50"/>
    <mergeCell ref="BD50:BE50"/>
    <mergeCell ref="AJ51:AM51"/>
    <mergeCell ref="AV51:AW51"/>
    <mergeCell ref="AJ50:AM50"/>
    <mergeCell ref="AN50:AQ50"/>
    <mergeCell ref="AR50:AU50"/>
    <mergeCell ref="AV50:AW50"/>
    <mergeCell ref="AX45:AY45"/>
    <mergeCell ref="AF46:AI46"/>
    <mergeCell ref="W45:X45"/>
    <mergeCell ref="W50:X50"/>
    <mergeCell ref="AF48:AI48"/>
    <mergeCell ref="AX50:AY50"/>
    <mergeCell ref="AJ45:AM45"/>
    <mergeCell ref="AN45:AQ45"/>
    <mergeCell ref="AR45:AU45"/>
    <mergeCell ref="AX48:AY48"/>
    <mergeCell ref="G51:J51"/>
    <mergeCell ref="S51:T51"/>
    <mergeCell ref="U51:V51"/>
    <mergeCell ref="W51:X51"/>
    <mergeCell ref="Y51:Z51"/>
    <mergeCell ref="Y45:Z45"/>
    <mergeCell ref="G50:J50"/>
    <mergeCell ref="K50:N50"/>
    <mergeCell ref="O50:R50"/>
    <mergeCell ref="S50:T50"/>
    <mergeCell ref="C68:F68"/>
    <mergeCell ref="C67:F67"/>
    <mergeCell ref="O66:R66"/>
    <mergeCell ref="K66:N66"/>
    <mergeCell ref="G66:J66"/>
    <mergeCell ref="C66:F66"/>
    <mergeCell ref="K68:N68"/>
    <mergeCell ref="AR53:AU53"/>
    <mergeCell ref="AV53:AW53"/>
    <mergeCell ref="AX53:AY53"/>
    <mergeCell ref="AZ52:BA52"/>
    <mergeCell ref="K52:N52"/>
    <mergeCell ref="S52:T52"/>
    <mergeCell ref="CS51:CV51"/>
    <mergeCell ref="CO51:CR51"/>
    <mergeCell ref="C52:F52"/>
    <mergeCell ref="AA51:AB51"/>
    <mergeCell ref="AX51:AY51"/>
    <mergeCell ref="AZ51:BA51"/>
    <mergeCell ref="BQ51:BT51"/>
    <mergeCell ref="BY51:CB51"/>
    <mergeCell ref="BU51:BX51"/>
    <mergeCell ref="C51:F51"/>
    <mergeCell ref="AA72:AB72"/>
    <mergeCell ref="S69:T69"/>
    <mergeCell ref="CW50:DL50"/>
    <mergeCell ref="BI50:BT50"/>
    <mergeCell ref="BU50:CJ50"/>
    <mergeCell ref="CC51:CF51"/>
    <mergeCell ref="CG51:CJ51"/>
    <mergeCell ref="BB51:BC51"/>
    <mergeCell ref="BD51:BE51"/>
    <mergeCell ref="BI51:BL51"/>
    <mergeCell ref="AF69:AI69"/>
    <mergeCell ref="U69:V69"/>
    <mergeCell ref="W69:X69"/>
    <mergeCell ref="Y69:Z69"/>
    <mergeCell ref="AA69:AB69"/>
    <mergeCell ref="C69:F69"/>
    <mergeCell ref="O69:R69"/>
    <mergeCell ref="K71:N71"/>
    <mergeCell ref="O71:R71"/>
    <mergeCell ref="U71:V71"/>
    <mergeCell ref="S71:T71"/>
    <mergeCell ref="C74:F74"/>
    <mergeCell ref="O74:R74"/>
    <mergeCell ref="C73:F73"/>
    <mergeCell ref="K73:N73"/>
    <mergeCell ref="S73:T73"/>
    <mergeCell ref="U73:V73"/>
    <mergeCell ref="C72:F72"/>
    <mergeCell ref="W73:X73"/>
    <mergeCell ref="G72:J72"/>
    <mergeCell ref="S72:T72"/>
    <mergeCell ref="U72:V72"/>
    <mergeCell ref="C71:F71"/>
    <mergeCell ref="G71:J71"/>
    <mergeCell ref="CG74:CJ74"/>
    <mergeCell ref="DI73:DL73"/>
    <mergeCell ref="S74:T74"/>
    <mergeCell ref="U74:V74"/>
    <mergeCell ref="AA74:AB74"/>
    <mergeCell ref="W74:X74"/>
    <mergeCell ref="Y74:Z74"/>
    <mergeCell ref="AF71:AI71"/>
    <mergeCell ref="BI70:CJ70"/>
    <mergeCell ref="CK70:DL70"/>
    <mergeCell ref="DE74:DH74"/>
    <mergeCell ref="DI74:DL74"/>
    <mergeCell ref="CK74:CN74"/>
    <mergeCell ref="CO74:CR74"/>
    <mergeCell ref="BU72:BX72"/>
    <mergeCell ref="DA73:DD73"/>
    <mergeCell ref="DE73:DH73"/>
    <mergeCell ref="BI71:BT71"/>
    <mergeCell ref="BI82:BL82"/>
    <mergeCell ref="BM82:BP82"/>
    <mergeCell ref="AA73:AB73"/>
    <mergeCell ref="Y73:Z73"/>
    <mergeCell ref="BY84:CB84"/>
    <mergeCell ref="CC84:CF84"/>
    <mergeCell ref="AR84:AU84"/>
    <mergeCell ref="AV84:AW84"/>
    <mergeCell ref="AZ84:BA84"/>
    <mergeCell ref="BQ83:BT83"/>
    <mergeCell ref="BU83:BX83"/>
    <mergeCell ref="BU84:BX84"/>
    <mergeCell ref="AN71:AQ71"/>
    <mergeCell ref="AF74:AI74"/>
    <mergeCell ref="CS84:CV84"/>
    <mergeCell ref="CW84:CZ84"/>
    <mergeCell ref="BY82:CB82"/>
    <mergeCell ref="CC82:CF82"/>
    <mergeCell ref="BB82:BC82"/>
    <mergeCell ref="BD82:BE82"/>
    <mergeCell ref="CG84:CJ84"/>
    <mergeCell ref="AX84:AY84"/>
    <mergeCell ref="W84:X84"/>
    <mergeCell ref="Y84:Z84"/>
    <mergeCell ref="AA84:AB84"/>
    <mergeCell ref="AF84:AI84"/>
    <mergeCell ref="AJ71:AM71"/>
    <mergeCell ref="AA71:AB71"/>
    <mergeCell ref="W71:X71"/>
    <mergeCell ref="Y71:Z71"/>
    <mergeCell ref="W82:X82"/>
    <mergeCell ref="Y82:Z82"/>
    <mergeCell ref="AJ82:AM82"/>
    <mergeCell ref="W81:X81"/>
    <mergeCell ref="Y81:Z81"/>
    <mergeCell ref="W79:X79"/>
    <mergeCell ref="DI84:DL84"/>
    <mergeCell ref="BB84:BC84"/>
    <mergeCell ref="BD84:BE84"/>
    <mergeCell ref="BI84:BL84"/>
    <mergeCell ref="BM84:BP84"/>
    <mergeCell ref="BQ84:BT84"/>
    <mergeCell ref="DA84:DD84"/>
    <mergeCell ref="DE84:DH84"/>
    <mergeCell ref="CK84:CN84"/>
    <mergeCell ref="CO84:CR84"/>
    <mergeCell ref="DA83:DD83"/>
    <mergeCell ref="C84:F84"/>
    <mergeCell ref="O84:R84"/>
    <mergeCell ref="S84:T84"/>
    <mergeCell ref="U84:V84"/>
    <mergeCell ref="AN83:AQ83"/>
    <mergeCell ref="AX83:AY83"/>
    <mergeCell ref="AZ83:BA83"/>
    <mergeCell ref="BB83:BC83"/>
    <mergeCell ref="AV83:AW83"/>
    <mergeCell ref="DE83:DH83"/>
    <mergeCell ref="BM83:BP83"/>
    <mergeCell ref="BY83:CB83"/>
    <mergeCell ref="CC83:CF83"/>
    <mergeCell ref="DI83:DL83"/>
    <mergeCell ref="CG83:CJ83"/>
    <mergeCell ref="CK83:CN83"/>
    <mergeCell ref="CO83:CR83"/>
    <mergeCell ref="CS83:CV83"/>
    <mergeCell ref="CW83:CZ83"/>
    <mergeCell ref="C83:F83"/>
    <mergeCell ref="K83:N83"/>
    <mergeCell ref="S83:T83"/>
    <mergeCell ref="U83:V83"/>
    <mergeCell ref="BD83:BE83"/>
    <mergeCell ref="BI83:BL83"/>
    <mergeCell ref="W83:X83"/>
    <mergeCell ref="Y83:Z83"/>
    <mergeCell ref="AA83:AB83"/>
    <mergeCell ref="AF83:AI83"/>
    <mergeCell ref="BQ82:BT82"/>
    <mergeCell ref="BU82:BX82"/>
    <mergeCell ref="CW82:CZ82"/>
    <mergeCell ref="DA82:DD82"/>
    <mergeCell ref="DE82:DH82"/>
    <mergeCell ref="DI82:DL82"/>
    <mergeCell ref="CO82:CR82"/>
    <mergeCell ref="CS82:CV82"/>
    <mergeCell ref="CG82:CJ82"/>
    <mergeCell ref="CK82:CN82"/>
    <mergeCell ref="AV82:AW82"/>
    <mergeCell ref="AA82:AB82"/>
    <mergeCell ref="AF82:AI82"/>
    <mergeCell ref="AX82:AY82"/>
    <mergeCell ref="AZ82:BA82"/>
    <mergeCell ref="AJ81:AM81"/>
    <mergeCell ref="AN81:AQ81"/>
    <mergeCell ref="AA81:AB81"/>
    <mergeCell ref="AF81:AI81"/>
    <mergeCell ref="C82:F82"/>
    <mergeCell ref="G82:J82"/>
    <mergeCell ref="S82:T82"/>
    <mergeCell ref="U82:V82"/>
    <mergeCell ref="C81:F81"/>
    <mergeCell ref="G81:J81"/>
    <mergeCell ref="K81:N81"/>
    <mergeCell ref="O81:R81"/>
    <mergeCell ref="S81:T81"/>
    <mergeCell ref="U81:V81"/>
    <mergeCell ref="CS79:CV79"/>
    <mergeCell ref="CW79:CZ79"/>
    <mergeCell ref="DA79:DD79"/>
    <mergeCell ref="BB81:BC81"/>
    <mergeCell ref="BD81:BE81"/>
    <mergeCell ref="AR81:AU81"/>
    <mergeCell ref="AV81:AW81"/>
    <mergeCell ref="AX81:AY81"/>
    <mergeCell ref="AZ81:BA81"/>
    <mergeCell ref="BI81:BT81"/>
    <mergeCell ref="BU81:CJ81"/>
    <mergeCell ref="BI80:CJ80"/>
    <mergeCell ref="CK81:CV81"/>
    <mergeCell ref="CW81:DL81"/>
    <mergeCell ref="DE79:DH79"/>
    <mergeCell ref="DI79:DL79"/>
    <mergeCell ref="CG79:CJ79"/>
    <mergeCell ref="CK79:CN79"/>
    <mergeCell ref="CO79:CR79"/>
    <mergeCell ref="CK80:DL80"/>
    <mergeCell ref="BY79:CB79"/>
    <mergeCell ref="CC79:CF79"/>
    <mergeCell ref="BQ79:BT79"/>
    <mergeCell ref="BU79:BX79"/>
    <mergeCell ref="BD79:BE79"/>
    <mergeCell ref="BI79:BL79"/>
    <mergeCell ref="BM79:BP79"/>
    <mergeCell ref="Y79:Z79"/>
    <mergeCell ref="AA79:AB79"/>
    <mergeCell ref="AF79:AI79"/>
    <mergeCell ref="AR79:AU79"/>
    <mergeCell ref="AV79:AW79"/>
    <mergeCell ref="CC78:CF78"/>
    <mergeCell ref="BD78:BE78"/>
    <mergeCell ref="BI78:BL78"/>
    <mergeCell ref="AX79:AY79"/>
    <mergeCell ref="AZ79:BA79"/>
    <mergeCell ref="CW78:CZ78"/>
    <mergeCell ref="DA78:DD78"/>
    <mergeCell ref="C79:F79"/>
    <mergeCell ref="O79:R79"/>
    <mergeCell ref="S79:T79"/>
    <mergeCell ref="U79:V79"/>
    <mergeCell ref="BB79:BC79"/>
    <mergeCell ref="AN78:AQ78"/>
    <mergeCell ref="C78:F78"/>
    <mergeCell ref="K78:N78"/>
    <mergeCell ref="DI78:DL78"/>
    <mergeCell ref="CG78:CJ78"/>
    <mergeCell ref="CK78:CN78"/>
    <mergeCell ref="CO78:CR78"/>
    <mergeCell ref="CS78:CV78"/>
    <mergeCell ref="BM78:BP78"/>
    <mergeCell ref="DE78:DH78"/>
    <mergeCell ref="BQ78:BT78"/>
    <mergeCell ref="BU78:BX78"/>
    <mergeCell ref="BY78:CB78"/>
    <mergeCell ref="S78:T78"/>
    <mergeCell ref="U78:V78"/>
    <mergeCell ref="AV78:AW78"/>
    <mergeCell ref="AX78:AY78"/>
    <mergeCell ref="AZ78:BA78"/>
    <mergeCell ref="CK77:CN77"/>
    <mergeCell ref="AA77:AB77"/>
    <mergeCell ref="AF77:AI77"/>
    <mergeCell ref="BB77:BC77"/>
    <mergeCell ref="BD77:BE77"/>
    <mergeCell ref="CO77:CR77"/>
    <mergeCell ref="CS77:CV77"/>
    <mergeCell ref="W78:X78"/>
    <mergeCell ref="Y78:Z78"/>
    <mergeCell ref="AA78:AB78"/>
    <mergeCell ref="AF78:AI78"/>
    <mergeCell ref="BB78:BC78"/>
    <mergeCell ref="BY77:CB77"/>
    <mergeCell ref="CC77:CF77"/>
    <mergeCell ref="AV77:AW77"/>
    <mergeCell ref="DE77:DH77"/>
    <mergeCell ref="DI77:DL77"/>
    <mergeCell ref="BU76:CJ76"/>
    <mergeCell ref="BI77:BL77"/>
    <mergeCell ref="BM77:BP77"/>
    <mergeCell ref="CW77:CZ77"/>
    <mergeCell ref="DA77:DD77"/>
    <mergeCell ref="CG77:CJ77"/>
    <mergeCell ref="BQ77:BT77"/>
    <mergeCell ref="BU77:BX77"/>
    <mergeCell ref="AX77:AY77"/>
    <mergeCell ref="AZ77:BA77"/>
    <mergeCell ref="AN76:AQ76"/>
    <mergeCell ref="C77:F77"/>
    <mergeCell ref="G77:J77"/>
    <mergeCell ref="S77:T77"/>
    <mergeCell ref="U77:V77"/>
    <mergeCell ref="W77:X77"/>
    <mergeCell ref="Y77:Z77"/>
    <mergeCell ref="AJ77:AM77"/>
    <mergeCell ref="C76:F76"/>
    <mergeCell ref="G76:J76"/>
    <mergeCell ref="K76:N76"/>
    <mergeCell ref="O76:R76"/>
    <mergeCell ref="AR76:AU76"/>
    <mergeCell ref="AV76:AW76"/>
    <mergeCell ref="AA76:AB76"/>
    <mergeCell ref="AF76:AI76"/>
    <mergeCell ref="W76:X76"/>
    <mergeCell ref="Y76:Z76"/>
    <mergeCell ref="AJ76:AM76"/>
    <mergeCell ref="S76:T76"/>
    <mergeCell ref="AX76:AY76"/>
    <mergeCell ref="AZ76:BA76"/>
    <mergeCell ref="BB76:BC76"/>
    <mergeCell ref="BD76:BE76"/>
    <mergeCell ref="U76:V76"/>
    <mergeCell ref="CS74:CV74"/>
    <mergeCell ref="CW74:CZ74"/>
    <mergeCell ref="AZ74:BA74"/>
    <mergeCell ref="BB74:BC74"/>
    <mergeCell ref="BI74:BL74"/>
    <mergeCell ref="BM74:BP74"/>
    <mergeCell ref="BD74:BE74"/>
    <mergeCell ref="BI75:CJ75"/>
    <mergeCell ref="CK75:DL75"/>
    <mergeCell ref="BI76:BT76"/>
    <mergeCell ref="BY74:CB74"/>
    <mergeCell ref="CC74:CF74"/>
    <mergeCell ref="CK76:CV76"/>
    <mergeCell ref="CW76:DL76"/>
    <mergeCell ref="DA74:DD74"/>
    <mergeCell ref="BQ74:BT74"/>
    <mergeCell ref="BU74:BX74"/>
    <mergeCell ref="AR71:AU71"/>
    <mergeCell ref="AV71:AW71"/>
    <mergeCell ref="AX73:AY73"/>
    <mergeCell ref="AR74:AU74"/>
    <mergeCell ref="AV72:AW72"/>
    <mergeCell ref="AX72:AY72"/>
    <mergeCell ref="AX71:AY71"/>
    <mergeCell ref="AV74:AW74"/>
    <mergeCell ref="AX74:AY74"/>
    <mergeCell ref="CW73:CZ73"/>
    <mergeCell ref="BI73:BL73"/>
    <mergeCell ref="BM73:BP73"/>
    <mergeCell ref="CS73:CV73"/>
    <mergeCell ref="CG73:CJ73"/>
    <mergeCell ref="CK73:CN73"/>
    <mergeCell ref="CO73:CR73"/>
    <mergeCell ref="BD72:BE72"/>
    <mergeCell ref="CG72:CJ72"/>
    <mergeCell ref="BQ73:BT73"/>
    <mergeCell ref="BU73:BX73"/>
    <mergeCell ref="BB71:BC71"/>
    <mergeCell ref="AZ72:BA72"/>
    <mergeCell ref="CC73:CF73"/>
    <mergeCell ref="BY73:CB73"/>
    <mergeCell ref="CC72:CF72"/>
    <mergeCell ref="BQ72:BT72"/>
    <mergeCell ref="BY72:CB72"/>
    <mergeCell ref="AZ73:BA73"/>
    <mergeCell ref="BU56:CJ56"/>
    <mergeCell ref="AF73:AI73"/>
    <mergeCell ref="AN73:AQ73"/>
    <mergeCell ref="AV73:AW73"/>
    <mergeCell ref="AJ72:AM72"/>
    <mergeCell ref="AF72:AI72"/>
    <mergeCell ref="BD71:BE71"/>
    <mergeCell ref="BB73:BC73"/>
    <mergeCell ref="BD73:BE73"/>
    <mergeCell ref="AZ71:BA71"/>
    <mergeCell ref="DI72:DL72"/>
    <mergeCell ref="CS72:CV72"/>
    <mergeCell ref="CK71:CV71"/>
    <mergeCell ref="CW71:DL71"/>
    <mergeCell ref="CW72:CZ72"/>
    <mergeCell ref="DA72:DD72"/>
    <mergeCell ref="CO72:CR72"/>
    <mergeCell ref="CK72:CN72"/>
    <mergeCell ref="DE72:DH72"/>
    <mergeCell ref="DI69:DL69"/>
    <mergeCell ref="DE69:DH69"/>
    <mergeCell ref="DI53:DL53"/>
    <mergeCell ref="DE58:DH58"/>
    <mergeCell ref="DA53:DD53"/>
    <mergeCell ref="DE53:DH53"/>
    <mergeCell ref="DA68:DD68"/>
    <mergeCell ref="DA58:DD58"/>
    <mergeCell ref="DE59:DH59"/>
    <mergeCell ref="CK55:DL55"/>
    <mergeCell ref="CK52:CN52"/>
    <mergeCell ref="CG53:CJ53"/>
    <mergeCell ref="CC53:CF53"/>
    <mergeCell ref="BU52:BX52"/>
    <mergeCell ref="BI55:CJ55"/>
    <mergeCell ref="BY53:CB53"/>
    <mergeCell ref="CG52:CJ52"/>
    <mergeCell ref="BQ52:BT52"/>
    <mergeCell ref="BM52:BP52"/>
    <mergeCell ref="CC52:CF52"/>
    <mergeCell ref="BI65:CJ65"/>
    <mergeCell ref="DI67:DL67"/>
    <mergeCell ref="DA67:DD67"/>
    <mergeCell ref="BQ67:BT67"/>
    <mergeCell ref="CG67:CJ67"/>
    <mergeCell ref="CK53:CN53"/>
    <mergeCell ref="DA64:DD64"/>
    <mergeCell ref="DE64:DH64"/>
    <mergeCell ref="CW56:DL56"/>
    <mergeCell ref="CW57:CZ57"/>
    <mergeCell ref="CO53:CR53"/>
    <mergeCell ref="CS53:CV53"/>
    <mergeCell ref="CK56:CV56"/>
    <mergeCell ref="CK65:DL65"/>
    <mergeCell ref="CW66:DL66"/>
    <mergeCell ref="DI58:DL58"/>
    <mergeCell ref="DI59:DL59"/>
    <mergeCell ref="CW53:CZ53"/>
    <mergeCell ref="DA57:DD57"/>
    <mergeCell ref="DE57:DH57"/>
    <mergeCell ref="CC67:CF67"/>
    <mergeCell ref="BI66:BT66"/>
    <mergeCell ref="BM67:BP67"/>
    <mergeCell ref="BU67:BX67"/>
    <mergeCell ref="BY67:CB67"/>
    <mergeCell ref="CS67:CV67"/>
    <mergeCell ref="DE67:DH67"/>
    <mergeCell ref="BI67:BL67"/>
    <mergeCell ref="BY57:CB57"/>
    <mergeCell ref="BI62:BL62"/>
    <mergeCell ref="BM62:BP62"/>
    <mergeCell ref="BU66:CJ66"/>
    <mergeCell ref="CG62:CJ62"/>
    <mergeCell ref="BB66:BC66"/>
    <mergeCell ref="BD64:BE64"/>
    <mergeCell ref="BD63:BE63"/>
    <mergeCell ref="BD66:BE66"/>
    <mergeCell ref="CO63:CR63"/>
    <mergeCell ref="BB67:BC67"/>
    <mergeCell ref="BI58:BL58"/>
    <mergeCell ref="BI57:BL57"/>
    <mergeCell ref="CC58:CF58"/>
    <mergeCell ref="BU57:BX57"/>
    <mergeCell ref="CG58:CJ58"/>
    <mergeCell ref="BY58:CB58"/>
    <mergeCell ref="BU58:BX58"/>
    <mergeCell ref="BD62:BE62"/>
    <mergeCell ref="CC57:CF57"/>
    <mergeCell ref="CG57:CJ57"/>
    <mergeCell ref="BI69:BL69"/>
    <mergeCell ref="BD69:BE69"/>
    <mergeCell ref="BB68:BC68"/>
    <mergeCell ref="AR69:AU69"/>
    <mergeCell ref="AV69:AW69"/>
    <mergeCell ref="CC68:CF68"/>
    <mergeCell ref="BB69:BC69"/>
    <mergeCell ref="AX69:AY69"/>
    <mergeCell ref="BI56:BT56"/>
    <mergeCell ref="BQ57:BT57"/>
    <mergeCell ref="BQ58:BT58"/>
    <mergeCell ref="BM58:BP58"/>
    <mergeCell ref="BM57:BP57"/>
    <mergeCell ref="BY68:CB68"/>
    <mergeCell ref="BU68:BX68"/>
    <mergeCell ref="BI64:BL64"/>
    <mergeCell ref="BM64:BP64"/>
    <mergeCell ref="BQ64:BT64"/>
    <mergeCell ref="U52:V52"/>
    <mergeCell ref="W52:X52"/>
    <mergeCell ref="AA52:AB52"/>
    <mergeCell ref="AF52:AI52"/>
    <mergeCell ref="BD68:BE68"/>
    <mergeCell ref="BY52:CB52"/>
    <mergeCell ref="BD57:BE57"/>
    <mergeCell ref="AA66:AB66"/>
    <mergeCell ref="AF66:AI66"/>
    <mergeCell ref="AF67:AI67"/>
    <mergeCell ref="AZ69:BA69"/>
    <mergeCell ref="BM69:BP69"/>
    <mergeCell ref="BQ69:BT69"/>
    <mergeCell ref="AX67:AY67"/>
    <mergeCell ref="AZ67:BA67"/>
    <mergeCell ref="AZ68:BA68"/>
    <mergeCell ref="BM68:BP68"/>
    <mergeCell ref="BQ68:BT68"/>
    <mergeCell ref="BD67:BE67"/>
    <mergeCell ref="S68:T68"/>
    <mergeCell ref="U68:V68"/>
    <mergeCell ref="W68:X68"/>
    <mergeCell ref="AF68:AI68"/>
    <mergeCell ref="AN68:AQ68"/>
    <mergeCell ref="AX68:AY68"/>
    <mergeCell ref="AV68:AW68"/>
    <mergeCell ref="Y68:Z68"/>
    <mergeCell ref="AA68:AB68"/>
    <mergeCell ref="S66:T66"/>
    <mergeCell ref="U66:V66"/>
    <mergeCell ref="W66:X66"/>
    <mergeCell ref="Y66:Z66"/>
    <mergeCell ref="AV67:AW67"/>
    <mergeCell ref="G67:J67"/>
    <mergeCell ref="S67:T67"/>
    <mergeCell ref="U67:V67"/>
    <mergeCell ref="W67:X67"/>
    <mergeCell ref="AJ67:AM67"/>
    <mergeCell ref="Y67:Z67"/>
    <mergeCell ref="AA67:AB67"/>
    <mergeCell ref="AZ66:BA66"/>
    <mergeCell ref="AV66:AW66"/>
    <mergeCell ref="AX66:AY66"/>
    <mergeCell ref="AJ66:AM66"/>
    <mergeCell ref="AN66:AQ66"/>
    <mergeCell ref="AR66:AU66"/>
    <mergeCell ref="AF64:AI64"/>
    <mergeCell ref="BB61:BC61"/>
    <mergeCell ref="AJ61:AM61"/>
    <mergeCell ref="AN61:AQ61"/>
    <mergeCell ref="AR61:AU61"/>
    <mergeCell ref="AV61:AW61"/>
    <mergeCell ref="AX61:AY61"/>
    <mergeCell ref="AF61:AI61"/>
    <mergeCell ref="BB64:BC64"/>
    <mergeCell ref="BB62:BC62"/>
    <mergeCell ref="BU61:CJ61"/>
    <mergeCell ref="BD59:BE59"/>
    <mergeCell ref="CK60:DL60"/>
    <mergeCell ref="BY59:CB59"/>
    <mergeCell ref="CK61:CV61"/>
    <mergeCell ref="CW61:DL61"/>
    <mergeCell ref="CW59:CZ59"/>
    <mergeCell ref="AX58:AY58"/>
    <mergeCell ref="BD58:BE58"/>
    <mergeCell ref="CO59:CR59"/>
    <mergeCell ref="CS59:CV59"/>
    <mergeCell ref="CC59:CF59"/>
    <mergeCell ref="BB59:BC59"/>
    <mergeCell ref="CO58:CR58"/>
    <mergeCell ref="CS58:CV58"/>
    <mergeCell ref="CK59:CN59"/>
    <mergeCell ref="AX59:AY59"/>
    <mergeCell ref="AA62:AB62"/>
    <mergeCell ref="AF59:AI59"/>
    <mergeCell ref="AR59:AU59"/>
    <mergeCell ref="AZ62:BA62"/>
    <mergeCell ref="DI57:DL57"/>
    <mergeCell ref="CK58:CN58"/>
    <mergeCell ref="DA59:DD59"/>
    <mergeCell ref="CK57:CN57"/>
    <mergeCell ref="CO57:CR57"/>
    <mergeCell ref="CS57:CV57"/>
    <mergeCell ref="U58:V58"/>
    <mergeCell ref="Y59:Z59"/>
    <mergeCell ref="Y61:Z61"/>
    <mergeCell ref="W59:X59"/>
    <mergeCell ref="Y58:Z58"/>
    <mergeCell ref="AA59:AB59"/>
    <mergeCell ref="W61:X61"/>
    <mergeCell ref="AA61:AB61"/>
    <mergeCell ref="AJ62:AM62"/>
    <mergeCell ref="W58:X58"/>
    <mergeCell ref="W62:X62"/>
    <mergeCell ref="DI62:DL62"/>
    <mergeCell ref="AV58:AW58"/>
    <mergeCell ref="CS62:CV62"/>
    <mergeCell ref="DE62:DH62"/>
    <mergeCell ref="CW62:CZ62"/>
    <mergeCell ref="DA62:DD62"/>
    <mergeCell ref="CO62:CR62"/>
    <mergeCell ref="CK62:CN62"/>
    <mergeCell ref="BB58:BC58"/>
    <mergeCell ref="AZ58:BA58"/>
    <mergeCell ref="BM59:BP59"/>
    <mergeCell ref="BU62:BX62"/>
    <mergeCell ref="BY62:CB62"/>
    <mergeCell ref="CC62:CF62"/>
    <mergeCell ref="AZ59:BA59"/>
    <mergeCell ref="BD61:BE61"/>
    <mergeCell ref="BI61:BT61"/>
    <mergeCell ref="CW58:CZ58"/>
    <mergeCell ref="AV62:AW62"/>
    <mergeCell ref="AX62:AY62"/>
    <mergeCell ref="BQ62:BT62"/>
    <mergeCell ref="BI59:BL59"/>
    <mergeCell ref="BU59:BX59"/>
    <mergeCell ref="BI60:CJ60"/>
    <mergeCell ref="CG59:CJ59"/>
    <mergeCell ref="BQ59:BT59"/>
    <mergeCell ref="AZ61:BA61"/>
    <mergeCell ref="AV59:AW59"/>
    <mergeCell ref="BB56:BC56"/>
    <mergeCell ref="AN56:AQ56"/>
    <mergeCell ref="AR56:AU56"/>
    <mergeCell ref="AZ57:BA57"/>
    <mergeCell ref="BB57:BC57"/>
    <mergeCell ref="AV56:AW56"/>
    <mergeCell ref="AX56:AY56"/>
    <mergeCell ref="AZ56:BA56"/>
    <mergeCell ref="AX57:AY57"/>
    <mergeCell ref="AN63:AQ63"/>
    <mergeCell ref="CK63:CN63"/>
    <mergeCell ref="AR64:AU64"/>
    <mergeCell ref="AV64:AW64"/>
    <mergeCell ref="BM63:BP63"/>
    <mergeCell ref="AV63:AW63"/>
    <mergeCell ref="CC63:CF63"/>
    <mergeCell ref="CG63:CJ63"/>
    <mergeCell ref="AX64:AY64"/>
    <mergeCell ref="CS63:CV63"/>
    <mergeCell ref="DA63:DD63"/>
    <mergeCell ref="CW63:CZ63"/>
    <mergeCell ref="CK64:CN64"/>
    <mergeCell ref="AV57:AW57"/>
    <mergeCell ref="AX63:AY63"/>
    <mergeCell ref="AZ63:BA63"/>
    <mergeCell ref="BB63:BC63"/>
    <mergeCell ref="BI63:BL63"/>
    <mergeCell ref="AZ64:BA64"/>
    <mergeCell ref="DI63:DL63"/>
    <mergeCell ref="BQ63:BT63"/>
    <mergeCell ref="BU63:BX63"/>
    <mergeCell ref="BY63:CB63"/>
    <mergeCell ref="DE63:DH63"/>
    <mergeCell ref="S57:T57"/>
    <mergeCell ref="U59:V59"/>
    <mergeCell ref="S63:T63"/>
    <mergeCell ref="U63:V63"/>
    <mergeCell ref="S61:T61"/>
    <mergeCell ref="AJ56:AM56"/>
    <mergeCell ref="AN58:AQ58"/>
    <mergeCell ref="AA57:AB57"/>
    <mergeCell ref="AA56:AB56"/>
    <mergeCell ref="AA58:AB58"/>
    <mergeCell ref="AF56:AI56"/>
    <mergeCell ref="AF57:AI57"/>
    <mergeCell ref="AF58:AI58"/>
    <mergeCell ref="AJ57:AM57"/>
    <mergeCell ref="Y52:Z52"/>
    <mergeCell ref="O56:R56"/>
    <mergeCell ref="K56:N56"/>
    <mergeCell ref="G56:J56"/>
    <mergeCell ref="S56:T56"/>
    <mergeCell ref="Y57:Z57"/>
    <mergeCell ref="U56:V56"/>
    <mergeCell ref="W56:X56"/>
    <mergeCell ref="U57:V57"/>
    <mergeCell ref="W57:X57"/>
    <mergeCell ref="C58:F58"/>
    <mergeCell ref="BD56:BE56"/>
    <mergeCell ref="AX52:AY52"/>
    <mergeCell ref="AZ53:BA53"/>
    <mergeCell ref="W53:X53"/>
    <mergeCell ref="Y53:Z53"/>
    <mergeCell ref="Y56:Z56"/>
    <mergeCell ref="BB53:BC53"/>
    <mergeCell ref="AN52:AQ52"/>
    <mergeCell ref="AV52:AW52"/>
    <mergeCell ref="G62:J62"/>
    <mergeCell ref="B55:L55"/>
    <mergeCell ref="C56:F56"/>
    <mergeCell ref="O59:R59"/>
    <mergeCell ref="S58:T58"/>
    <mergeCell ref="C57:F57"/>
    <mergeCell ref="K58:N58"/>
    <mergeCell ref="G57:J57"/>
    <mergeCell ref="C59:F59"/>
    <mergeCell ref="S59:T59"/>
    <mergeCell ref="K61:N61"/>
    <mergeCell ref="O61:R61"/>
    <mergeCell ref="U61:V61"/>
    <mergeCell ref="K63:N63"/>
    <mergeCell ref="AF62:AI62"/>
    <mergeCell ref="O64:R64"/>
    <mergeCell ref="S64:T64"/>
    <mergeCell ref="Y63:Z63"/>
    <mergeCell ref="S62:T62"/>
    <mergeCell ref="U62:V62"/>
    <mergeCell ref="AF63:AI63"/>
    <mergeCell ref="AA64:AB64"/>
    <mergeCell ref="W63:X63"/>
    <mergeCell ref="U64:V64"/>
    <mergeCell ref="C61:F61"/>
    <mergeCell ref="G61:J61"/>
    <mergeCell ref="C64:F64"/>
    <mergeCell ref="AA63:AB63"/>
    <mergeCell ref="W64:X64"/>
    <mergeCell ref="Y62:Z62"/>
    <mergeCell ref="C63:F63"/>
    <mergeCell ref="C62:F62"/>
    <mergeCell ref="W72:X72"/>
    <mergeCell ref="Y72:Z72"/>
    <mergeCell ref="Y64:Z64"/>
    <mergeCell ref="CG64:CJ64"/>
    <mergeCell ref="CC64:CF64"/>
    <mergeCell ref="BY64:CB64"/>
    <mergeCell ref="BU64:BX64"/>
    <mergeCell ref="BB72:BC72"/>
    <mergeCell ref="DE68:DH68"/>
    <mergeCell ref="CW67:CZ67"/>
    <mergeCell ref="BI72:BL72"/>
    <mergeCell ref="BM72:BP72"/>
    <mergeCell ref="CG68:CJ68"/>
    <mergeCell ref="CG69:CJ69"/>
    <mergeCell ref="BI68:BL68"/>
    <mergeCell ref="DA69:DD69"/>
    <mergeCell ref="BU71:CJ71"/>
    <mergeCell ref="CW69:CZ69"/>
    <mergeCell ref="CK67:CN67"/>
    <mergeCell ref="CS68:CV68"/>
    <mergeCell ref="CW68:CZ68"/>
    <mergeCell ref="CO64:CR64"/>
    <mergeCell ref="CC69:CF69"/>
    <mergeCell ref="CO68:CR68"/>
    <mergeCell ref="CO69:CR69"/>
    <mergeCell ref="CO67:CR67"/>
    <mergeCell ref="DI68:DL68"/>
    <mergeCell ref="BU69:BX69"/>
    <mergeCell ref="BY69:CB69"/>
    <mergeCell ref="DI64:DL64"/>
    <mergeCell ref="CS64:CV64"/>
    <mergeCell ref="CW64:CZ64"/>
    <mergeCell ref="CK69:CN69"/>
    <mergeCell ref="CS69:CV69"/>
    <mergeCell ref="CK68:CN68"/>
    <mergeCell ref="CK66:CV66"/>
  </mergeCells>
  <dataValidations count="4">
    <dataValidation allowBlank="1" showInputMessage="1" showErrorMessage="1" errorTitle="入力不可" error="自動入力項目です" sqref="DI62:DL64 AA82:AA84 AS67:AU68 L67:N67 AS72:AU73 P72:R73 CG62:CJ64 P77:R78 AA72:AA74 AO57:AQ57 BD67:BD69 AA69 P62:R63 L72:N72 P57:R58 BD72:BD74 AS82:AU83 L77:N77 AS77:AU78 AA77:AA79 BD57:BD59 BD62:BD64 AS62:AU63 AO77:AQ77 BD77:BD79 AO62:AQ62 BD82:BD84 AO72:AQ72 AA57:AA59 CG51:CJ53 DI51:DL53 AA62:AA64 AC67:AD69 DI57:DL59 CG46:CJ48 DI46:DL48 P67:R68 L57:N57 P82:R83 DI82:DL84 CG82:CJ84 AC72:AD74 AC82:AD84 AC77:AD79 AC57:AD59 DI77:DL79 CG77:CJ79 AO82:AQ82 L82:N82 CG57:CJ59 DI72:DL74 CG72:CJ74 L62:N62 DI67:DL69 AS57:AU58 AO67:AQ67 CG67:CJ69 AC62:AD64 AA46:AA48 AO51:AQ51 AA51:AA53 P46:R47 BD51:BD53 P51:R52 AS51:AU52 AC46:AD48 AC51:AD53 L46:N46 L51:N51 BD46:BD48 AS46:AU47 AO46:AQ46"/>
    <dataValidation type="custom" showInputMessage="1" showErrorMessage="1" errorTitle="入力禁止です。" error="星取表の右上側の点数部分以外は自動で入力されます。" sqref="AJ45:BC45 G45:Z45 S46:Z48 AJ50:AU50 S50:Z53 AV50:BC53 G50:R50 AV46:BC48">
      <formula1>""</formula1>
    </dataValidation>
    <dataValidation type="custom" allowBlank="1" showInputMessage="1" showErrorMessage="1" errorTitle="入力禁止です。" error="星取表の右上側の点数部分以外は自動で入力されます。" sqref="G56:R56 AR62:AR63 AJ56:AM59 AR64:AU64 AN63:AQ64 AN62 AN56:AU56 AR69:AU69 AN68:AQ69 AN61:AU61 AN67 AJ61:AM64 AJ67:AM69 AR84:AU84 AJ66:AU66 AN83:AQ84 AN82 AJ82:AM84 O74:R74 K73:N74 K72 G72:J74 AJ71:AU71 AR74:AU74 AN73:AQ74 AN72 AR77:AR78 AR79:AU79 S56:Z66 AN78:AQ79 AN77 AJ77:AM79 AJ81:AU81 O82:O83 O84:R84 K83:N84 K82 K81:R81 G81:J84 AR67:AR68 AR57:AR58 AV56:BC84 AJ76:AU76 AJ72:AM74 G76:R76 O77:O78 O79:R79 K78:N79 K77 G77:J79 G71:R71 G66:R66 O62:O63 O64:R64 K63:N64 K62 G62:J64 O57:O58 O59:R59 K58:N59 K57 G57:J59 G61:R61 AR59:AU59 AN58:AQ59 AN57 O72:O73 AR72:AR73 AR82:AR83 O67:O68 O69:R69 K68:N69 K67 G67:J69 S69:Z84 O51:O52 O46:O47 O48:R48 K47:N48 K46 G46:J48 K52:N53 AJ51:AM53 K51 AR51:AR52 AR53:AU53 AN52:AQ53 AN51 O53:R53 G51:J53 AR46:AR47 AR48:AU48 AN47:AQ48 AN46 AJ46:AM48">
      <formula1>""</formula1>
    </dataValidation>
    <dataValidation allowBlank="1" sqref="S67:AB68"/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L85"/>
  <sheetViews>
    <sheetView zoomScaleSheetLayoutView="50" zoomScalePageLayoutView="0" workbookViewId="0" topLeftCell="A1">
      <pane ySplit="4" topLeftCell="A78" activePane="bottomLeft" state="frozen"/>
      <selection pane="topLeft" activeCell="A1" sqref="A1"/>
      <selection pane="bottomLeft" activeCell="AE70" sqref="AE70"/>
    </sheetView>
  </sheetViews>
  <sheetFormatPr defaultColWidth="9.00390625" defaultRowHeight="13.5"/>
  <cols>
    <col min="1" max="1" width="1.12109375" style="10" customWidth="1"/>
    <col min="2" max="28" width="2.25390625" style="10" customWidth="1"/>
    <col min="29" max="30" width="1.12109375" style="10" customWidth="1"/>
    <col min="31" max="57" width="2.25390625" style="10" customWidth="1"/>
    <col min="58" max="58" width="1.12109375" style="10" customWidth="1"/>
    <col min="59" max="60" width="2.25390625" style="10" customWidth="1"/>
    <col min="61" max="72" width="0.6171875" style="5" customWidth="1"/>
    <col min="73" max="88" width="0.6171875" style="7" customWidth="1"/>
    <col min="89" max="100" width="0.6171875" style="5" customWidth="1"/>
    <col min="101" max="101" width="0.6171875" style="8" customWidth="1"/>
    <col min="102" max="116" width="0.6171875" style="5" customWidth="1"/>
    <col min="117" max="122" width="2.25390625" style="5" customWidth="1"/>
    <col min="123" max="16384" width="9.00390625" style="5" customWidth="1"/>
  </cols>
  <sheetData>
    <row r="1" spans="1:58" ht="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116" s="6" customFormat="1" ht="18.75" customHeight="1">
      <c r="A2" s="848"/>
      <c r="B2" s="848"/>
      <c r="C2" s="848"/>
      <c r="D2" s="848"/>
      <c r="E2" s="848"/>
      <c r="F2" s="848"/>
      <c r="G2" s="852" t="s">
        <v>200</v>
      </c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C2" s="852"/>
      <c r="AD2" s="852"/>
      <c r="AE2" s="852"/>
      <c r="AF2" s="852"/>
      <c r="AG2" s="852"/>
      <c r="AH2" s="852"/>
      <c r="AI2" s="852"/>
      <c r="AJ2" s="852"/>
      <c r="AK2" s="852"/>
      <c r="AL2" s="852"/>
      <c r="AM2" s="852"/>
      <c r="AN2" s="852"/>
      <c r="AO2" s="852"/>
      <c r="AP2" s="852"/>
      <c r="AQ2" s="852"/>
      <c r="AR2" s="852"/>
      <c r="AS2" s="852"/>
      <c r="AT2" s="852"/>
      <c r="AU2" s="852"/>
      <c r="AV2" s="852"/>
      <c r="AW2" s="852"/>
      <c r="AX2" s="852"/>
      <c r="AY2" s="852"/>
      <c r="AZ2" s="852"/>
      <c r="BA2" s="850" t="s">
        <v>66</v>
      </c>
      <c r="BB2" s="851"/>
      <c r="BC2" s="851"/>
      <c r="BD2" s="851"/>
      <c r="BE2" s="851"/>
      <c r="BF2" s="851"/>
      <c r="BG2" s="12"/>
      <c r="BH2" s="12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</row>
    <row r="3" spans="1:116" s="6" customFormat="1" ht="14.25" customHeight="1">
      <c r="A3" s="849"/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  <c r="AL3" s="849"/>
      <c r="AM3" s="849"/>
      <c r="AN3" s="849"/>
      <c r="AO3" s="849"/>
      <c r="AP3" s="849"/>
      <c r="AQ3" s="849"/>
      <c r="AR3" s="849"/>
      <c r="AS3" s="849"/>
      <c r="AT3" s="849"/>
      <c r="AU3" s="849"/>
      <c r="AV3" s="849"/>
      <c r="AW3" s="849"/>
      <c r="AX3" s="849"/>
      <c r="AY3" s="849"/>
      <c r="AZ3" s="849"/>
      <c r="BA3" s="849"/>
      <c r="BB3" s="849"/>
      <c r="BC3" s="849"/>
      <c r="BD3" s="849"/>
      <c r="BE3" s="849"/>
      <c r="BF3" s="849"/>
      <c r="BG3" s="12"/>
      <c r="BH3" s="12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</row>
    <row r="4" spans="1:116" s="6" customFormat="1" ht="17.25" customHeight="1">
      <c r="A4" s="11"/>
      <c r="B4" s="694" t="s">
        <v>67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767"/>
      <c r="AW4" s="767"/>
      <c r="AX4" s="767"/>
      <c r="AY4" s="767"/>
      <c r="AZ4" s="767"/>
      <c r="BA4" s="774"/>
      <c r="BB4" s="774"/>
      <c r="BC4" s="774"/>
      <c r="BD4" s="774"/>
      <c r="BE4" s="774"/>
      <c r="BF4" s="774"/>
      <c r="BG4" s="12"/>
      <c r="BH4" s="12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</row>
    <row r="5" spans="1:116" s="6" customFormat="1" ht="14.25">
      <c r="A5" s="11"/>
      <c r="B5" s="13"/>
      <c r="C5" s="775" t="s">
        <v>26</v>
      </c>
      <c r="D5" s="775"/>
      <c r="E5" s="775"/>
      <c r="F5" s="775"/>
      <c r="G5" s="775"/>
      <c r="H5" s="775"/>
      <c r="I5" s="775"/>
      <c r="J5" s="775"/>
      <c r="K5" s="776"/>
      <c r="L5" s="775" t="s">
        <v>24</v>
      </c>
      <c r="M5" s="775"/>
      <c r="N5" s="775"/>
      <c r="O5" s="775"/>
      <c r="P5" s="775"/>
      <c r="Q5" s="775"/>
      <c r="R5" s="775"/>
      <c r="S5" s="775"/>
      <c r="T5" s="776"/>
      <c r="U5" s="775" t="s">
        <v>27</v>
      </c>
      <c r="V5" s="775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6"/>
      <c r="AM5" s="775" t="s">
        <v>24</v>
      </c>
      <c r="AN5" s="775"/>
      <c r="AO5" s="775"/>
      <c r="AP5" s="775"/>
      <c r="AQ5" s="775"/>
      <c r="AR5" s="775"/>
      <c r="AS5" s="775"/>
      <c r="AT5" s="775"/>
      <c r="AU5" s="776"/>
      <c r="AV5" s="773" t="s">
        <v>26</v>
      </c>
      <c r="AW5" s="773"/>
      <c r="AX5" s="773"/>
      <c r="AY5" s="773"/>
      <c r="AZ5" s="773"/>
      <c r="BA5" s="773"/>
      <c r="BB5" s="773"/>
      <c r="BC5" s="773"/>
      <c r="BD5" s="773"/>
      <c r="BE5" s="14"/>
      <c r="BF5" s="14"/>
      <c r="BG5" s="12"/>
      <c r="BH5" s="12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</row>
    <row r="6" spans="1:116" s="6" customFormat="1" ht="14.25">
      <c r="A6" s="11"/>
      <c r="B6" s="11"/>
      <c r="C6" s="768" t="s">
        <v>234</v>
      </c>
      <c r="D6" s="768"/>
      <c r="E6" s="768"/>
      <c r="F6" s="768"/>
      <c r="G6" s="768"/>
      <c r="H6" s="768"/>
      <c r="I6" s="768"/>
      <c r="J6" s="768"/>
      <c r="K6" s="769"/>
      <c r="L6" s="770">
        <v>41013</v>
      </c>
      <c r="M6" s="771"/>
      <c r="N6" s="771"/>
      <c r="O6" s="771"/>
      <c r="P6" s="771"/>
      <c r="Q6" s="771"/>
      <c r="R6" s="771"/>
      <c r="S6" s="771"/>
      <c r="T6" s="772"/>
      <c r="U6" s="770">
        <v>41014</v>
      </c>
      <c r="V6" s="771"/>
      <c r="W6" s="771"/>
      <c r="X6" s="771"/>
      <c r="Y6" s="771"/>
      <c r="Z6" s="771"/>
      <c r="AA6" s="771"/>
      <c r="AB6" s="771"/>
      <c r="AC6" s="771"/>
      <c r="AD6" s="771"/>
      <c r="AE6" s="771"/>
      <c r="AF6" s="771"/>
      <c r="AG6" s="771"/>
      <c r="AH6" s="771"/>
      <c r="AI6" s="771"/>
      <c r="AJ6" s="771"/>
      <c r="AK6" s="771"/>
      <c r="AL6" s="772"/>
      <c r="AM6" s="770">
        <v>41013</v>
      </c>
      <c r="AN6" s="771"/>
      <c r="AO6" s="771"/>
      <c r="AP6" s="771"/>
      <c r="AQ6" s="771"/>
      <c r="AR6" s="771"/>
      <c r="AS6" s="771"/>
      <c r="AT6" s="771"/>
      <c r="AU6" s="772"/>
      <c r="AV6" s="768" t="s">
        <v>234</v>
      </c>
      <c r="AW6" s="768"/>
      <c r="AX6" s="768"/>
      <c r="AY6" s="768"/>
      <c r="AZ6" s="768"/>
      <c r="BA6" s="768"/>
      <c r="BB6" s="768"/>
      <c r="BC6" s="768"/>
      <c r="BD6" s="769"/>
      <c r="BE6" s="11"/>
      <c r="BF6" s="11"/>
      <c r="BG6" s="12"/>
      <c r="BH6" s="12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</row>
    <row r="7" spans="1:116" s="6" customFormat="1" ht="9.75" customHeight="1" thickBot="1">
      <c r="A7" s="11"/>
      <c r="B7" s="11"/>
      <c r="C7" s="708" t="s">
        <v>100</v>
      </c>
      <c r="D7" s="709"/>
      <c r="E7" s="709"/>
      <c r="F7" s="709"/>
      <c r="G7" s="710"/>
      <c r="H7" s="777" t="s">
        <v>28</v>
      </c>
      <c r="I7" s="15"/>
      <c r="J7" s="16"/>
      <c r="K7" s="11"/>
      <c r="L7" s="11"/>
      <c r="M7" s="11"/>
      <c r="N7" s="855" t="s">
        <v>142</v>
      </c>
      <c r="O7" s="684"/>
      <c r="P7" s="684"/>
      <c r="Q7" s="684"/>
      <c r="R7" s="684"/>
      <c r="S7" s="11"/>
      <c r="T7" s="17"/>
      <c r="U7" s="856" t="s">
        <v>142</v>
      </c>
      <c r="V7" s="856"/>
      <c r="W7" s="856"/>
      <c r="X7" s="856"/>
      <c r="Y7" s="856"/>
      <c r="Z7" s="856"/>
      <c r="AA7" s="856"/>
      <c r="AB7" s="856"/>
      <c r="AC7" s="856"/>
      <c r="AD7" s="856"/>
      <c r="AE7" s="856"/>
      <c r="AF7" s="856"/>
      <c r="AG7" s="856"/>
      <c r="AH7" s="856"/>
      <c r="AI7" s="856"/>
      <c r="AJ7" s="856"/>
      <c r="AK7" s="856"/>
      <c r="AL7" s="857"/>
      <c r="AM7" s="19"/>
      <c r="AN7" s="9"/>
      <c r="AO7" s="855" t="s">
        <v>203</v>
      </c>
      <c r="AP7" s="684"/>
      <c r="AQ7" s="684"/>
      <c r="AR7" s="684"/>
      <c r="AS7" s="684"/>
      <c r="AT7" s="11"/>
      <c r="AU7" s="11"/>
      <c r="AV7" s="20"/>
      <c r="AW7" s="21"/>
      <c r="AX7" s="22"/>
      <c r="AY7" s="721" t="s">
        <v>55</v>
      </c>
      <c r="AZ7" s="715" t="s">
        <v>88</v>
      </c>
      <c r="BA7" s="709"/>
      <c r="BB7" s="709"/>
      <c r="BC7" s="709"/>
      <c r="BD7" s="716"/>
      <c r="BE7" s="11"/>
      <c r="BF7" s="11"/>
      <c r="BG7" s="12"/>
      <c r="BH7" s="12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7"/>
      <c r="CK7" s="5"/>
      <c r="CL7" s="5"/>
      <c r="CM7" s="5"/>
      <c r="CN7" s="5"/>
      <c r="CO7" s="5"/>
      <c r="CP7" s="5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</row>
    <row r="8" spans="1:116" s="6" customFormat="1" ht="9.75" customHeight="1" thickTop="1">
      <c r="A8" s="11"/>
      <c r="B8" s="11"/>
      <c r="C8" s="711"/>
      <c r="D8" s="712"/>
      <c r="E8" s="712"/>
      <c r="F8" s="712"/>
      <c r="G8" s="713"/>
      <c r="H8" s="778"/>
      <c r="I8" s="20"/>
      <c r="J8" s="23"/>
      <c r="K8" s="11"/>
      <c r="L8" s="11"/>
      <c r="M8" s="11"/>
      <c r="N8" s="684"/>
      <c r="O8" s="684"/>
      <c r="P8" s="684"/>
      <c r="Q8" s="684"/>
      <c r="R8" s="684"/>
      <c r="S8" s="11"/>
      <c r="T8" s="17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56"/>
      <c r="AF8" s="856"/>
      <c r="AG8" s="856"/>
      <c r="AH8" s="856"/>
      <c r="AI8" s="856"/>
      <c r="AJ8" s="856"/>
      <c r="AK8" s="856"/>
      <c r="AL8" s="857"/>
      <c r="AM8" s="19"/>
      <c r="AN8" s="9"/>
      <c r="AO8" s="684"/>
      <c r="AP8" s="684"/>
      <c r="AQ8" s="684"/>
      <c r="AR8" s="684"/>
      <c r="AS8" s="684"/>
      <c r="AT8" s="11"/>
      <c r="AU8" s="20"/>
      <c r="AV8" s="24"/>
      <c r="AW8" s="11"/>
      <c r="AX8" s="11"/>
      <c r="AY8" s="722"/>
      <c r="AZ8" s="717"/>
      <c r="BA8" s="712"/>
      <c r="BB8" s="712"/>
      <c r="BC8" s="712"/>
      <c r="BD8" s="718"/>
      <c r="BE8" s="11"/>
      <c r="BF8" s="11"/>
      <c r="BG8" s="12"/>
      <c r="BH8" s="12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7"/>
      <c r="CK8" s="5"/>
      <c r="CL8" s="5"/>
      <c r="CM8" s="5"/>
      <c r="CN8" s="5"/>
      <c r="CO8" s="5"/>
      <c r="CP8" s="5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</row>
    <row r="9" spans="1:116" s="6" customFormat="1" ht="9.75" customHeight="1" thickBot="1">
      <c r="A9" s="11"/>
      <c r="B9" s="11"/>
      <c r="C9" s="708" t="s">
        <v>87</v>
      </c>
      <c r="D9" s="709"/>
      <c r="E9" s="709"/>
      <c r="F9" s="709"/>
      <c r="G9" s="710"/>
      <c r="H9" s="732" t="s">
        <v>30</v>
      </c>
      <c r="I9" s="25"/>
      <c r="J9" s="26"/>
      <c r="K9" s="22"/>
      <c r="L9" s="708"/>
      <c r="M9" s="709"/>
      <c r="N9" s="709"/>
      <c r="O9" s="709"/>
      <c r="P9" s="710"/>
      <c r="Q9" s="696" t="s">
        <v>31</v>
      </c>
      <c r="R9" s="27"/>
      <c r="S9" s="21"/>
      <c r="T9" s="9"/>
      <c r="U9" s="9"/>
      <c r="V9" s="28"/>
      <c r="W9" s="28"/>
      <c r="X9" s="29"/>
      <c r="Y9" s="20"/>
      <c r="Z9" s="20"/>
      <c r="AA9" s="9"/>
      <c r="AB9" s="11"/>
      <c r="AC9" s="11"/>
      <c r="AD9" s="11"/>
      <c r="AE9" s="11"/>
      <c r="AF9" s="11"/>
      <c r="AG9" s="11"/>
      <c r="AH9" s="20"/>
      <c r="AI9" s="20"/>
      <c r="AJ9" s="29"/>
      <c r="AK9" s="29"/>
      <c r="AL9" s="20"/>
      <c r="AM9" s="19"/>
      <c r="AN9" s="30"/>
      <c r="AO9" s="31"/>
      <c r="AP9" s="719" t="s">
        <v>32</v>
      </c>
      <c r="AQ9" s="709"/>
      <c r="AR9" s="709"/>
      <c r="AS9" s="709"/>
      <c r="AT9" s="709"/>
      <c r="AU9" s="716"/>
      <c r="AV9" s="32"/>
      <c r="AW9" s="16"/>
      <c r="AX9" s="33"/>
      <c r="AY9" s="723" t="s">
        <v>13</v>
      </c>
      <c r="AZ9" s="715" t="s">
        <v>86</v>
      </c>
      <c r="BA9" s="709"/>
      <c r="BB9" s="709"/>
      <c r="BC9" s="709"/>
      <c r="BD9" s="716"/>
      <c r="BE9" s="11"/>
      <c r="BF9" s="11"/>
      <c r="BG9" s="12"/>
      <c r="BH9" s="12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7"/>
      <c r="CA9" s="7"/>
      <c r="CB9" s="7"/>
      <c r="CC9" s="7"/>
      <c r="CD9" s="7"/>
      <c r="CE9" s="7"/>
      <c r="CF9" s="7"/>
      <c r="CG9" s="7"/>
      <c r="CH9" s="159"/>
      <c r="CI9" s="159"/>
      <c r="CJ9" s="7"/>
      <c r="CK9" s="5"/>
      <c r="CL9" s="5"/>
      <c r="CM9" s="5"/>
      <c r="CN9" s="5"/>
      <c r="CO9" s="5"/>
      <c r="CP9" s="5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</row>
    <row r="10" spans="1:116" s="6" customFormat="1" ht="9.75" customHeight="1" thickTop="1">
      <c r="A10" s="11"/>
      <c r="B10" s="11"/>
      <c r="C10" s="711"/>
      <c r="D10" s="712"/>
      <c r="E10" s="712"/>
      <c r="F10" s="712"/>
      <c r="G10" s="713"/>
      <c r="H10" s="733"/>
      <c r="I10" s="20"/>
      <c r="J10" s="23"/>
      <c r="K10" s="11"/>
      <c r="L10" s="711"/>
      <c r="M10" s="712"/>
      <c r="N10" s="712"/>
      <c r="O10" s="712"/>
      <c r="P10" s="713"/>
      <c r="Q10" s="697"/>
      <c r="R10" s="9"/>
      <c r="S10" s="34"/>
      <c r="T10" s="9"/>
      <c r="U10" s="9"/>
      <c r="V10" s="28"/>
      <c r="W10" s="28"/>
      <c r="X10" s="29"/>
      <c r="Y10" s="20"/>
      <c r="Z10" s="20"/>
      <c r="AA10" s="9"/>
      <c r="AB10" s="20"/>
      <c r="AC10" s="11"/>
      <c r="AD10" s="11"/>
      <c r="AE10" s="11"/>
      <c r="AF10" s="11"/>
      <c r="AG10" s="11"/>
      <c r="AH10" s="20"/>
      <c r="AI10" s="20"/>
      <c r="AJ10" s="29"/>
      <c r="AK10" s="29"/>
      <c r="AL10" s="20"/>
      <c r="AM10" s="35"/>
      <c r="AN10" s="9"/>
      <c r="AO10" s="9"/>
      <c r="AP10" s="720"/>
      <c r="AQ10" s="712"/>
      <c r="AR10" s="712"/>
      <c r="AS10" s="712"/>
      <c r="AT10" s="712"/>
      <c r="AU10" s="718"/>
      <c r="AV10" s="36"/>
      <c r="AW10" s="11"/>
      <c r="AX10" s="11"/>
      <c r="AY10" s="723"/>
      <c r="AZ10" s="717"/>
      <c r="BA10" s="712"/>
      <c r="BB10" s="712"/>
      <c r="BC10" s="712"/>
      <c r="BD10" s="718"/>
      <c r="BE10" s="11"/>
      <c r="BF10" s="11"/>
      <c r="BG10" s="12"/>
      <c r="BH10" s="12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7"/>
      <c r="CA10" s="7"/>
      <c r="CB10" s="7"/>
      <c r="CC10" s="7"/>
      <c r="CD10" s="7"/>
      <c r="CE10" s="7"/>
      <c r="CF10" s="7"/>
      <c r="CG10" s="7"/>
      <c r="CH10" s="159"/>
      <c r="CI10" s="159"/>
      <c r="CJ10" s="7"/>
      <c r="CK10" s="5"/>
      <c r="CL10" s="5"/>
      <c r="CM10" s="5"/>
      <c r="CN10" s="5"/>
      <c r="CO10" s="5"/>
      <c r="CP10" s="5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</row>
    <row r="11" spans="1:116" s="6" customFormat="1" ht="9.75" customHeight="1" thickBot="1">
      <c r="A11" s="11"/>
      <c r="B11" s="11"/>
      <c r="C11" s="708" t="s">
        <v>99</v>
      </c>
      <c r="D11" s="709"/>
      <c r="E11" s="709"/>
      <c r="F11" s="709"/>
      <c r="G11" s="710"/>
      <c r="H11" s="738" t="s">
        <v>34</v>
      </c>
      <c r="I11" s="15"/>
      <c r="J11" s="37"/>
      <c r="K11" s="11"/>
      <c r="L11" s="11"/>
      <c r="M11" s="11"/>
      <c r="N11" s="11"/>
      <c r="O11" s="11"/>
      <c r="P11" s="11"/>
      <c r="Q11" s="11"/>
      <c r="R11" s="38"/>
      <c r="S11" s="24"/>
      <c r="T11" s="9"/>
      <c r="U11" s="698" t="s">
        <v>0</v>
      </c>
      <c r="V11" s="699"/>
      <c r="W11" s="28"/>
      <c r="X11" s="38"/>
      <c r="Y11" s="20"/>
      <c r="Z11" s="20"/>
      <c r="AA11" s="9"/>
      <c r="AB11" s="20"/>
      <c r="AC11" s="11"/>
      <c r="AD11" s="11"/>
      <c r="AE11" s="11"/>
      <c r="AF11" s="11"/>
      <c r="AG11" s="11"/>
      <c r="AH11" s="20"/>
      <c r="AI11" s="20"/>
      <c r="AJ11" s="29"/>
      <c r="AK11" s="698" t="s">
        <v>1</v>
      </c>
      <c r="AL11" s="699"/>
      <c r="AM11" s="35"/>
      <c r="AN11" s="9"/>
      <c r="AO11" s="9"/>
      <c r="AP11" s="39"/>
      <c r="AQ11" s="9"/>
      <c r="AR11" s="11"/>
      <c r="AS11" s="11"/>
      <c r="AT11" s="11"/>
      <c r="AU11" s="20"/>
      <c r="AV11" s="23"/>
      <c r="AW11" s="40"/>
      <c r="AX11" s="33"/>
      <c r="AY11" s="721" t="s">
        <v>29</v>
      </c>
      <c r="AZ11" s="715" t="s">
        <v>73</v>
      </c>
      <c r="BA11" s="709"/>
      <c r="BB11" s="709"/>
      <c r="BC11" s="709"/>
      <c r="BD11" s="716"/>
      <c r="BE11" s="11"/>
      <c r="BF11" s="11"/>
      <c r="BG11" s="12"/>
      <c r="BH11" s="12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7"/>
      <c r="CA11" s="7"/>
      <c r="CB11" s="7"/>
      <c r="CC11" s="7"/>
      <c r="CD11" s="7"/>
      <c r="CE11" s="7"/>
      <c r="CF11" s="7"/>
      <c r="CG11" s="7"/>
      <c r="CH11" s="159"/>
      <c r="CI11" s="159"/>
      <c r="CJ11" s="7"/>
      <c r="CK11" s="5"/>
      <c r="CL11" s="5"/>
      <c r="CM11" s="5"/>
      <c r="CN11" s="5"/>
      <c r="CO11" s="5"/>
      <c r="CP11" s="5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</row>
    <row r="12" spans="1:116" s="6" customFormat="1" ht="9.75" customHeight="1" thickTop="1">
      <c r="A12" s="11"/>
      <c r="B12" s="11"/>
      <c r="C12" s="711"/>
      <c r="D12" s="712"/>
      <c r="E12" s="712"/>
      <c r="F12" s="712"/>
      <c r="G12" s="713"/>
      <c r="H12" s="738"/>
      <c r="I12" s="20"/>
      <c r="J12" s="11"/>
      <c r="K12" s="11"/>
      <c r="L12" s="11"/>
      <c r="M12" s="11"/>
      <c r="N12" s="11"/>
      <c r="O12" s="11"/>
      <c r="P12" s="11"/>
      <c r="Q12" s="11"/>
      <c r="R12" s="41"/>
      <c r="S12" s="24"/>
      <c r="T12" s="9"/>
      <c r="U12" s="700"/>
      <c r="V12" s="701"/>
      <c r="W12" s="28"/>
      <c r="X12" s="41"/>
      <c r="Y12" s="20"/>
      <c r="Z12" s="20"/>
      <c r="AA12" s="9"/>
      <c r="AB12" s="20"/>
      <c r="AC12" s="11"/>
      <c r="AD12" s="11"/>
      <c r="AE12" s="11"/>
      <c r="AF12" s="42"/>
      <c r="AG12" s="42"/>
      <c r="AH12" s="43"/>
      <c r="AI12" s="20"/>
      <c r="AJ12" s="29"/>
      <c r="AK12" s="700"/>
      <c r="AL12" s="701"/>
      <c r="AM12" s="35"/>
      <c r="AN12" s="9"/>
      <c r="AO12" s="9"/>
      <c r="AP12" s="39"/>
      <c r="AQ12" s="9"/>
      <c r="AR12" s="11"/>
      <c r="AS12" s="11"/>
      <c r="AT12" s="11"/>
      <c r="AU12" s="20"/>
      <c r="AV12" s="11"/>
      <c r="AW12" s="11"/>
      <c r="AX12" s="11"/>
      <c r="AY12" s="722"/>
      <c r="AZ12" s="717"/>
      <c r="BA12" s="712"/>
      <c r="BB12" s="712"/>
      <c r="BC12" s="712"/>
      <c r="BD12" s="718"/>
      <c r="BE12" s="11"/>
      <c r="BF12" s="11"/>
      <c r="BG12" s="12"/>
      <c r="BH12" s="12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7"/>
      <c r="CA12" s="7"/>
      <c r="CB12" s="7"/>
      <c r="CC12" s="7"/>
      <c r="CD12" s="7"/>
      <c r="CE12" s="7"/>
      <c r="CF12" s="7"/>
      <c r="CG12" s="7"/>
      <c r="CH12" s="159"/>
      <c r="CI12" s="159"/>
      <c r="CJ12" s="7"/>
      <c r="CK12" s="5"/>
      <c r="CL12" s="5"/>
      <c r="CM12" s="5"/>
      <c r="CN12" s="5"/>
      <c r="CO12" s="5"/>
      <c r="CP12" s="5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</row>
    <row r="13" spans="1:116" s="6" customFormat="1" ht="9.75" customHeight="1" thickBot="1">
      <c r="A13" s="11"/>
      <c r="B13" s="11"/>
      <c r="C13" s="708" t="s">
        <v>77</v>
      </c>
      <c r="D13" s="709"/>
      <c r="E13" s="709"/>
      <c r="F13" s="709"/>
      <c r="G13" s="710"/>
      <c r="H13" s="732" t="s">
        <v>35</v>
      </c>
      <c r="I13" s="15"/>
      <c r="J13" s="16"/>
      <c r="K13" s="11"/>
      <c r="L13" s="11"/>
      <c r="M13" s="11"/>
      <c r="N13" s="11"/>
      <c r="O13" s="11"/>
      <c r="P13" s="11"/>
      <c r="Q13" s="11"/>
      <c r="R13" s="39"/>
      <c r="S13" s="24"/>
      <c r="T13" s="9"/>
      <c r="U13" s="702"/>
      <c r="V13" s="703"/>
      <c r="W13" s="28"/>
      <c r="X13" s="29"/>
      <c r="Y13" s="20"/>
      <c r="Z13" s="20"/>
      <c r="AA13" s="9"/>
      <c r="AB13" s="20"/>
      <c r="AC13" s="20"/>
      <c r="AD13" s="20"/>
      <c r="AE13" s="20"/>
      <c r="AF13" s="20"/>
      <c r="AG13" s="20"/>
      <c r="AH13" s="20"/>
      <c r="AI13" s="20"/>
      <c r="AJ13" s="29"/>
      <c r="AK13" s="702"/>
      <c r="AL13" s="703"/>
      <c r="AM13" s="35"/>
      <c r="AN13" s="9"/>
      <c r="AO13" s="9"/>
      <c r="AP13" s="29"/>
      <c r="AQ13" s="9"/>
      <c r="AR13" s="11"/>
      <c r="AS13" s="11"/>
      <c r="AT13" s="11"/>
      <c r="AU13" s="11"/>
      <c r="AV13" s="20"/>
      <c r="AW13" s="21"/>
      <c r="AX13" s="22"/>
      <c r="AY13" s="723" t="s">
        <v>33</v>
      </c>
      <c r="AZ13" s="715" t="s">
        <v>93</v>
      </c>
      <c r="BA13" s="709"/>
      <c r="BB13" s="709"/>
      <c r="BC13" s="709"/>
      <c r="BD13" s="716"/>
      <c r="BE13" s="11"/>
      <c r="BF13" s="11"/>
      <c r="BG13" s="12"/>
      <c r="BH13" s="12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7"/>
      <c r="CA13" s="7"/>
      <c r="CB13" s="7"/>
      <c r="CC13" s="7"/>
      <c r="CD13" s="7"/>
      <c r="CE13" s="7"/>
      <c r="CF13" s="7"/>
      <c r="CG13" s="7"/>
      <c r="CH13" s="159"/>
      <c r="CI13" s="159"/>
      <c r="CJ13" s="7"/>
      <c r="CK13" s="5"/>
      <c r="CL13" s="5"/>
      <c r="CM13" s="5"/>
      <c r="CN13" s="5"/>
      <c r="CO13" s="5"/>
      <c r="CP13" s="5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</row>
    <row r="14" spans="1:116" s="6" customFormat="1" ht="9.75" customHeight="1" thickTop="1">
      <c r="A14" s="11"/>
      <c r="B14" s="11"/>
      <c r="C14" s="711"/>
      <c r="D14" s="712"/>
      <c r="E14" s="712"/>
      <c r="F14" s="712"/>
      <c r="G14" s="713"/>
      <c r="H14" s="733"/>
      <c r="I14" s="20"/>
      <c r="J14" s="23"/>
      <c r="K14" s="11"/>
      <c r="L14" s="11"/>
      <c r="M14" s="11"/>
      <c r="N14" s="11"/>
      <c r="O14" s="11"/>
      <c r="P14" s="11"/>
      <c r="Q14" s="11"/>
      <c r="R14" s="29"/>
      <c r="S14" s="24"/>
      <c r="T14" s="9"/>
      <c r="U14" s="704"/>
      <c r="V14" s="705"/>
      <c r="W14" s="28"/>
      <c r="X14" s="29"/>
      <c r="Y14" s="20"/>
      <c r="Z14" s="20"/>
      <c r="AA14" s="9"/>
      <c r="AB14" s="20"/>
      <c r="AC14" s="43"/>
      <c r="AD14" s="20"/>
      <c r="AE14" s="20"/>
      <c r="AF14" s="20"/>
      <c r="AG14" s="20"/>
      <c r="AH14" s="20"/>
      <c r="AI14" s="20"/>
      <c r="AJ14" s="29"/>
      <c r="AK14" s="704"/>
      <c r="AL14" s="705"/>
      <c r="AM14" s="35"/>
      <c r="AN14" s="9"/>
      <c r="AO14" s="9"/>
      <c r="AP14" s="29"/>
      <c r="AQ14" s="9"/>
      <c r="AR14" s="11"/>
      <c r="AS14" s="11"/>
      <c r="AT14" s="11"/>
      <c r="AU14" s="20"/>
      <c r="AV14" s="24"/>
      <c r="AW14" s="11"/>
      <c r="AX14" s="11"/>
      <c r="AY14" s="723"/>
      <c r="AZ14" s="717"/>
      <c r="BA14" s="712"/>
      <c r="BB14" s="712"/>
      <c r="BC14" s="712"/>
      <c r="BD14" s="718"/>
      <c r="BE14" s="11"/>
      <c r="BF14" s="11"/>
      <c r="BG14" s="12"/>
      <c r="BH14" s="12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7"/>
      <c r="CA14" s="7"/>
      <c r="CB14" s="7"/>
      <c r="CC14" s="7"/>
      <c r="CD14" s="7"/>
      <c r="CE14" s="7"/>
      <c r="CF14" s="7"/>
      <c r="CG14" s="7"/>
      <c r="CH14" s="159"/>
      <c r="CI14" s="159"/>
      <c r="CJ14" s="7"/>
      <c r="CK14" s="5"/>
      <c r="CL14" s="5"/>
      <c r="CM14" s="5"/>
      <c r="CN14" s="5"/>
      <c r="CO14" s="5"/>
      <c r="CP14" s="5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</row>
    <row r="15" spans="1:116" s="6" customFormat="1" ht="9.75" customHeight="1" thickBot="1">
      <c r="A15" s="11"/>
      <c r="B15" s="11"/>
      <c r="C15" s="708" t="s">
        <v>83</v>
      </c>
      <c r="D15" s="709"/>
      <c r="E15" s="709"/>
      <c r="F15" s="709"/>
      <c r="G15" s="710"/>
      <c r="H15" s="738" t="s">
        <v>36</v>
      </c>
      <c r="I15" s="25"/>
      <c r="J15" s="26"/>
      <c r="K15" s="22"/>
      <c r="L15" s="708"/>
      <c r="M15" s="709"/>
      <c r="N15" s="709"/>
      <c r="O15" s="709"/>
      <c r="P15" s="710"/>
      <c r="Q15" s="696" t="s">
        <v>37</v>
      </c>
      <c r="R15" s="15"/>
      <c r="S15" s="44"/>
      <c r="T15" s="45"/>
      <c r="U15" s="704"/>
      <c r="V15" s="705"/>
      <c r="W15" s="27"/>
      <c r="X15" s="46"/>
      <c r="Y15" s="9"/>
      <c r="Z15" s="9"/>
      <c r="AA15" s="19"/>
      <c r="AB15" s="19"/>
      <c r="AC15" s="20"/>
      <c r="AD15" s="20"/>
      <c r="AE15" s="20"/>
      <c r="AF15" s="20"/>
      <c r="AG15" s="29"/>
      <c r="AH15" s="29"/>
      <c r="AI15" s="21"/>
      <c r="AJ15" s="47"/>
      <c r="AK15" s="704"/>
      <c r="AL15" s="705"/>
      <c r="AM15" s="48"/>
      <c r="AN15" s="46"/>
      <c r="AO15" s="49"/>
      <c r="AP15" s="719" t="s">
        <v>38</v>
      </c>
      <c r="AQ15" s="709"/>
      <c r="AR15" s="709"/>
      <c r="AS15" s="709"/>
      <c r="AT15" s="709"/>
      <c r="AU15" s="716"/>
      <c r="AV15" s="32"/>
      <c r="AW15" s="16"/>
      <c r="AX15" s="33"/>
      <c r="AY15" s="721" t="s">
        <v>248</v>
      </c>
      <c r="AZ15" s="715" t="s">
        <v>162</v>
      </c>
      <c r="BA15" s="709"/>
      <c r="BB15" s="709"/>
      <c r="BC15" s="709"/>
      <c r="BD15" s="716"/>
      <c r="BE15" s="11"/>
      <c r="BF15" s="11"/>
      <c r="BG15" s="12"/>
      <c r="BH15" s="12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7"/>
      <c r="CA15" s="7"/>
      <c r="CB15" s="7"/>
      <c r="CC15" s="7"/>
      <c r="CD15" s="7"/>
      <c r="CE15" s="7"/>
      <c r="CF15" s="7"/>
      <c r="CG15" s="7"/>
      <c r="CH15" s="159"/>
      <c r="CI15" s="159"/>
      <c r="CJ15" s="7"/>
      <c r="CK15" s="5"/>
      <c r="CL15" s="5"/>
      <c r="CM15" s="5"/>
      <c r="CN15" s="5"/>
      <c r="CO15" s="5"/>
      <c r="CP15" s="5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</row>
    <row r="16" spans="1:116" s="6" customFormat="1" ht="9.75" customHeight="1" thickTop="1">
      <c r="A16" s="11"/>
      <c r="B16" s="11"/>
      <c r="C16" s="711"/>
      <c r="D16" s="712"/>
      <c r="E16" s="712"/>
      <c r="F16" s="712"/>
      <c r="G16" s="713"/>
      <c r="H16" s="738"/>
      <c r="I16" s="20"/>
      <c r="J16" s="23"/>
      <c r="K16" s="11"/>
      <c r="L16" s="711"/>
      <c r="M16" s="712"/>
      <c r="N16" s="712"/>
      <c r="O16" s="712"/>
      <c r="P16" s="713"/>
      <c r="Q16" s="697"/>
      <c r="R16" s="20"/>
      <c r="S16" s="50"/>
      <c r="T16" s="51"/>
      <c r="U16" s="704"/>
      <c r="V16" s="705"/>
      <c r="W16" s="9"/>
      <c r="X16" s="19"/>
      <c r="Y16" s="764"/>
      <c r="Z16" s="736"/>
      <c r="AA16" s="19"/>
      <c r="AB16" s="29"/>
      <c r="AC16" s="20"/>
      <c r="AD16" s="20"/>
      <c r="AE16" s="20"/>
      <c r="AF16" s="20"/>
      <c r="AG16" s="734"/>
      <c r="AH16" s="860"/>
      <c r="AI16" s="20"/>
      <c r="AJ16" s="29"/>
      <c r="AK16" s="704"/>
      <c r="AL16" s="705"/>
      <c r="AM16" s="35"/>
      <c r="AN16" s="9"/>
      <c r="AO16" s="9"/>
      <c r="AP16" s="720"/>
      <c r="AQ16" s="712"/>
      <c r="AR16" s="712"/>
      <c r="AS16" s="712"/>
      <c r="AT16" s="712"/>
      <c r="AU16" s="718"/>
      <c r="AV16" s="36"/>
      <c r="AW16" s="11"/>
      <c r="AX16" s="11"/>
      <c r="AY16" s="722"/>
      <c r="AZ16" s="717"/>
      <c r="BA16" s="712"/>
      <c r="BB16" s="712"/>
      <c r="BC16" s="712"/>
      <c r="BD16" s="718"/>
      <c r="BE16" s="11"/>
      <c r="BF16" s="11"/>
      <c r="BG16" s="12"/>
      <c r="BH16" s="12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7"/>
      <c r="CA16" s="7"/>
      <c r="CB16" s="7"/>
      <c r="CC16" s="7"/>
      <c r="CD16" s="7"/>
      <c r="CE16" s="7"/>
      <c r="CF16" s="7"/>
      <c r="CG16" s="7"/>
      <c r="CH16" s="159"/>
      <c r="CI16" s="159"/>
      <c r="CJ16" s="7"/>
      <c r="CK16" s="5"/>
      <c r="CL16" s="5"/>
      <c r="CM16" s="5"/>
      <c r="CN16" s="5"/>
      <c r="CO16" s="5"/>
      <c r="CP16" s="5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</row>
    <row r="17" spans="1:116" s="6" customFormat="1" ht="9.75" customHeight="1" thickBot="1">
      <c r="A17" s="11"/>
      <c r="B17" s="11"/>
      <c r="C17" s="708" t="s">
        <v>161</v>
      </c>
      <c r="D17" s="709"/>
      <c r="E17" s="709"/>
      <c r="F17" s="709"/>
      <c r="G17" s="710"/>
      <c r="H17" s="732" t="s">
        <v>39</v>
      </c>
      <c r="I17" s="15"/>
      <c r="J17" s="37"/>
      <c r="K17" s="11"/>
      <c r="L17" s="11"/>
      <c r="M17" s="11"/>
      <c r="N17" s="11"/>
      <c r="O17" s="11"/>
      <c r="P17" s="11"/>
      <c r="Q17" s="11"/>
      <c r="R17" s="52"/>
      <c r="S17" s="35"/>
      <c r="T17" s="9"/>
      <c r="U17" s="704"/>
      <c r="V17" s="705"/>
      <c r="W17" s="28"/>
      <c r="X17" s="52"/>
      <c r="Y17" s="764"/>
      <c r="Z17" s="736"/>
      <c r="AA17" s="19"/>
      <c r="AB17" s="38"/>
      <c r="AC17" s="20"/>
      <c r="AD17" s="20"/>
      <c r="AE17" s="20"/>
      <c r="AF17" s="53"/>
      <c r="AG17" s="734"/>
      <c r="AH17" s="860"/>
      <c r="AI17" s="20"/>
      <c r="AJ17" s="29"/>
      <c r="AK17" s="704"/>
      <c r="AL17" s="705"/>
      <c r="AM17" s="35"/>
      <c r="AN17" s="9"/>
      <c r="AO17" s="9"/>
      <c r="AP17" s="29"/>
      <c r="AQ17" s="9"/>
      <c r="AR17" s="11"/>
      <c r="AS17" s="11"/>
      <c r="AT17" s="11"/>
      <c r="AU17" s="20"/>
      <c r="AV17" s="23"/>
      <c r="AW17" s="40"/>
      <c r="AX17" s="33"/>
      <c r="AY17" s="723" t="s">
        <v>249</v>
      </c>
      <c r="AZ17" s="715" t="s">
        <v>76</v>
      </c>
      <c r="BA17" s="709"/>
      <c r="BB17" s="709"/>
      <c r="BC17" s="709"/>
      <c r="BD17" s="716"/>
      <c r="BE17" s="11"/>
      <c r="BF17" s="11"/>
      <c r="BG17" s="12"/>
      <c r="BH17" s="12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7"/>
      <c r="CA17" s="7"/>
      <c r="CB17" s="7"/>
      <c r="CC17" s="7"/>
      <c r="CD17" s="7"/>
      <c r="CE17" s="7"/>
      <c r="CF17" s="7"/>
      <c r="CG17" s="7"/>
      <c r="CH17" s="159"/>
      <c r="CI17" s="159"/>
      <c r="CJ17" s="7"/>
      <c r="CK17" s="5"/>
      <c r="CL17" s="5"/>
      <c r="CM17" s="5"/>
      <c r="CN17" s="5"/>
      <c r="CO17" s="5"/>
      <c r="CP17" s="5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</row>
    <row r="18" spans="1:116" s="6" customFormat="1" ht="9.75" customHeight="1" thickTop="1">
      <c r="A18" s="11"/>
      <c r="B18" s="11"/>
      <c r="C18" s="711"/>
      <c r="D18" s="712"/>
      <c r="E18" s="712"/>
      <c r="F18" s="712"/>
      <c r="G18" s="713"/>
      <c r="H18" s="733"/>
      <c r="I18" s="20"/>
      <c r="J18" s="11"/>
      <c r="K18" s="11"/>
      <c r="L18" s="11"/>
      <c r="M18" s="11"/>
      <c r="N18" s="11"/>
      <c r="O18" s="11"/>
      <c r="P18" s="11"/>
      <c r="Q18" s="11"/>
      <c r="R18" s="52"/>
      <c r="S18" s="35"/>
      <c r="T18" s="9"/>
      <c r="U18" s="704"/>
      <c r="V18" s="705"/>
      <c r="W18" s="28"/>
      <c r="X18" s="52"/>
      <c r="Y18" s="54"/>
      <c r="Z18" s="55"/>
      <c r="AA18" s="19"/>
      <c r="AB18" s="38"/>
      <c r="AC18" s="20"/>
      <c r="AD18" s="14"/>
      <c r="AE18" s="14"/>
      <c r="AF18" s="53"/>
      <c r="AG18" s="53"/>
      <c r="AH18" s="56"/>
      <c r="AI18" s="20"/>
      <c r="AJ18" s="29"/>
      <c r="AK18" s="704"/>
      <c r="AL18" s="705"/>
      <c r="AM18" s="35"/>
      <c r="AN18" s="9"/>
      <c r="AO18" s="9"/>
      <c r="AP18" s="29"/>
      <c r="AQ18" s="9"/>
      <c r="AR18" s="11"/>
      <c r="AS18" s="11"/>
      <c r="AT18" s="11"/>
      <c r="AU18" s="20"/>
      <c r="AV18" s="11"/>
      <c r="AW18" s="11"/>
      <c r="AX18" s="11"/>
      <c r="AY18" s="723"/>
      <c r="AZ18" s="717"/>
      <c r="BA18" s="712"/>
      <c r="BB18" s="712"/>
      <c r="BC18" s="712"/>
      <c r="BD18" s="718"/>
      <c r="BE18" s="11"/>
      <c r="BF18" s="11"/>
      <c r="BG18" s="12"/>
      <c r="BH18" s="12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7"/>
      <c r="CA18" s="7"/>
      <c r="CB18" s="7"/>
      <c r="CC18" s="7"/>
      <c r="CD18" s="7"/>
      <c r="CE18" s="7"/>
      <c r="CF18" s="7"/>
      <c r="CG18" s="7"/>
      <c r="CH18" s="159"/>
      <c r="CI18" s="159"/>
      <c r="CJ18" s="7"/>
      <c r="CK18" s="5"/>
      <c r="CL18" s="5"/>
      <c r="CM18" s="5"/>
      <c r="CN18" s="5"/>
      <c r="CO18" s="5"/>
      <c r="CP18" s="5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</row>
    <row r="19" spans="1:116" s="6" customFormat="1" ht="9.75" customHeight="1" thickBot="1">
      <c r="A19" s="11"/>
      <c r="B19" s="11"/>
      <c r="C19" s="739" t="s">
        <v>78</v>
      </c>
      <c r="D19" s="740"/>
      <c r="E19" s="740"/>
      <c r="F19" s="740"/>
      <c r="G19" s="741"/>
      <c r="H19" s="738" t="s">
        <v>40</v>
      </c>
      <c r="I19" s="25"/>
      <c r="J19" s="21"/>
      <c r="K19" s="11"/>
      <c r="L19" s="11"/>
      <c r="M19" s="11"/>
      <c r="N19" s="11"/>
      <c r="O19" s="11"/>
      <c r="P19" s="11"/>
      <c r="Q19" s="11"/>
      <c r="R19" s="20"/>
      <c r="S19" s="35"/>
      <c r="T19" s="9"/>
      <c r="U19" s="706"/>
      <c r="V19" s="707"/>
      <c r="W19" s="28"/>
      <c r="X19" s="29"/>
      <c r="Y19" s="57"/>
      <c r="Z19" s="759" t="s">
        <v>25</v>
      </c>
      <c r="AA19" s="760"/>
      <c r="AB19" s="760"/>
      <c r="AC19" s="760"/>
      <c r="AD19" s="760"/>
      <c r="AE19" s="760"/>
      <c r="AF19" s="760"/>
      <c r="AG19" s="761"/>
      <c r="AH19" s="23"/>
      <c r="AI19" s="20"/>
      <c r="AJ19" s="29"/>
      <c r="AK19" s="706"/>
      <c r="AL19" s="707"/>
      <c r="AM19" s="35"/>
      <c r="AN19" s="9"/>
      <c r="AO19" s="9"/>
      <c r="AP19" s="29"/>
      <c r="AQ19" s="9"/>
      <c r="AR19" s="11"/>
      <c r="AS19" s="11"/>
      <c r="AT19" s="11"/>
      <c r="AU19" s="11"/>
      <c r="AV19" s="20"/>
      <c r="AW19" s="20"/>
      <c r="AX19" s="20"/>
      <c r="AY19" s="730" t="s">
        <v>237</v>
      </c>
      <c r="AZ19" s="708" t="s">
        <v>98</v>
      </c>
      <c r="BA19" s="709"/>
      <c r="BB19" s="709"/>
      <c r="BC19" s="709"/>
      <c r="BD19" s="716"/>
      <c r="BE19" s="11"/>
      <c r="BF19" s="11"/>
      <c r="BG19" s="12"/>
      <c r="BH19" s="12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7"/>
      <c r="CA19" s="7"/>
      <c r="CB19" s="7"/>
      <c r="CC19" s="7"/>
      <c r="CD19" s="7"/>
      <c r="CE19" s="7"/>
      <c r="CF19" s="7"/>
      <c r="CG19" s="7"/>
      <c r="CH19" s="159"/>
      <c r="CI19" s="159"/>
      <c r="CJ19" s="7"/>
      <c r="CK19" s="5"/>
      <c r="CL19" s="5"/>
      <c r="CM19" s="5"/>
      <c r="CN19" s="5"/>
      <c r="CO19" s="5"/>
      <c r="CP19" s="5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</row>
    <row r="20" spans="1:116" s="6" customFormat="1" ht="9.75" customHeight="1" thickTop="1">
      <c r="A20" s="11"/>
      <c r="B20" s="11"/>
      <c r="C20" s="739"/>
      <c r="D20" s="740"/>
      <c r="E20" s="740"/>
      <c r="F20" s="740"/>
      <c r="G20" s="741"/>
      <c r="H20" s="738"/>
      <c r="I20" s="20"/>
      <c r="J20" s="34"/>
      <c r="K20" s="11"/>
      <c r="L20" s="11"/>
      <c r="M20" s="11"/>
      <c r="N20" s="11"/>
      <c r="O20" s="11"/>
      <c r="P20" s="11"/>
      <c r="Q20" s="11"/>
      <c r="R20" s="20"/>
      <c r="S20" s="35"/>
      <c r="T20" s="9"/>
      <c r="U20" s="9"/>
      <c r="V20" s="28"/>
      <c r="W20" s="28"/>
      <c r="X20" s="29"/>
      <c r="Y20" s="57"/>
      <c r="Z20" s="724"/>
      <c r="AA20" s="725"/>
      <c r="AB20" s="725"/>
      <c r="AC20" s="725"/>
      <c r="AD20" s="725"/>
      <c r="AE20" s="725"/>
      <c r="AF20" s="725"/>
      <c r="AG20" s="726"/>
      <c r="AH20" s="23"/>
      <c r="AI20" s="20"/>
      <c r="AJ20" s="29"/>
      <c r="AK20" s="9"/>
      <c r="AL20" s="28"/>
      <c r="AM20" s="35"/>
      <c r="AN20" s="9"/>
      <c r="AO20" s="9"/>
      <c r="AP20" s="29"/>
      <c r="AQ20" s="9"/>
      <c r="AR20" s="11"/>
      <c r="AS20" s="11"/>
      <c r="AT20" s="11"/>
      <c r="AU20" s="20"/>
      <c r="AV20" s="20"/>
      <c r="AW20" s="419"/>
      <c r="AX20" s="420"/>
      <c r="AY20" s="731"/>
      <c r="AZ20" s="711"/>
      <c r="BA20" s="712"/>
      <c r="BB20" s="712"/>
      <c r="BC20" s="712"/>
      <c r="BD20" s="718"/>
      <c r="BE20" s="11"/>
      <c r="BF20" s="11"/>
      <c r="BG20" s="12"/>
      <c r="BH20" s="12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7"/>
      <c r="CA20" s="7"/>
      <c r="CB20" s="7"/>
      <c r="CC20" s="7"/>
      <c r="CD20" s="7"/>
      <c r="CE20" s="7"/>
      <c r="CF20" s="7"/>
      <c r="CG20" s="7"/>
      <c r="CH20" s="159"/>
      <c r="CI20" s="159"/>
      <c r="CJ20" s="7"/>
      <c r="CK20" s="5"/>
      <c r="CL20" s="5"/>
      <c r="CM20" s="5"/>
      <c r="CN20" s="5"/>
      <c r="CO20" s="5"/>
      <c r="CP20" s="5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</row>
    <row r="21" spans="1:116" s="6" customFormat="1" ht="9.75" customHeight="1" thickBot="1">
      <c r="A21" s="11"/>
      <c r="B21" s="11"/>
      <c r="C21" s="708" t="s">
        <v>134</v>
      </c>
      <c r="D21" s="709"/>
      <c r="E21" s="709"/>
      <c r="F21" s="709"/>
      <c r="G21" s="710"/>
      <c r="H21" s="732" t="s">
        <v>41</v>
      </c>
      <c r="I21" s="15"/>
      <c r="J21" s="58"/>
      <c r="K21" s="59"/>
      <c r="L21" s="708"/>
      <c r="M21" s="709"/>
      <c r="N21" s="709"/>
      <c r="O21" s="709"/>
      <c r="P21" s="710"/>
      <c r="Q21" s="696" t="s">
        <v>42</v>
      </c>
      <c r="R21" s="15"/>
      <c r="S21" s="60"/>
      <c r="T21" s="9"/>
      <c r="U21" s="9"/>
      <c r="V21" s="28"/>
      <c r="W21" s="28"/>
      <c r="X21" s="29"/>
      <c r="Y21" s="57"/>
      <c r="Z21" s="727"/>
      <c r="AA21" s="728"/>
      <c r="AB21" s="728"/>
      <c r="AC21" s="728"/>
      <c r="AD21" s="728"/>
      <c r="AE21" s="728"/>
      <c r="AF21" s="728"/>
      <c r="AG21" s="729"/>
      <c r="AH21" s="23"/>
      <c r="AI21" s="20"/>
      <c r="AJ21" s="29"/>
      <c r="AK21" s="9"/>
      <c r="AL21" s="28"/>
      <c r="AM21" s="35"/>
      <c r="AN21" s="61"/>
      <c r="AO21" s="31"/>
      <c r="AP21" s="719" t="s">
        <v>43</v>
      </c>
      <c r="AQ21" s="709"/>
      <c r="AR21" s="709"/>
      <c r="AS21" s="709"/>
      <c r="AT21" s="709"/>
      <c r="AU21" s="716"/>
      <c r="AV21" s="32"/>
      <c r="AW21" s="11"/>
      <c r="AX21" s="11"/>
      <c r="AY21" s="721" t="s">
        <v>238</v>
      </c>
      <c r="AZ21" s="715" t="s">
        <v>74</v>
      </c>
      <c r="BA21" s="709"/>
      <c r="BB21" s="709"/>
      <c r="BC21" s="709"/>
      <c r="BD21" s="716"/>
      <c r="BE21" s="11"/>
      <c r="BF21" s="11"/>
      <c r="BG21" s="12"/>
      <c r="BH21" s="12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7"/>
      <c r="CA21" s="7"/>
      <c r="CB21" s="7"/>
      <c r="CC21" s="7"/>
      <c r="CD21" s="7"/>
      <c r="CE21" s="7"/>
      <c r="CF21" s="7"/>
      <c r="CG21" s="7"/>
      <c r="CH21" s="159"/>
      <c r="CI21" s="159"/>
      <c r="CJ21" s="7"/>
      <c r="CK21" s="5"/>
      <c r="CL21" s="5"/>
      <c r="CM21" s="5"/>
      <c r="CN21" s="5"/>
      <c r="CO21" s="5"/>
      <c r="CP21" s="5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</row>
    <row r="22" spans="1:116" s="6" customFormat="1" ht="9.75" customHeight="1" thickTop="1">
      <c r="A22" s="11"/>
      <c r="B22" s="11"/>
      <c r="C22" s="711"/>
      <c r="D22" s="712"/>
      <c r="E22" s="712"/>
      <c r="F22" s="712"/>
      <c r="G22" s="713"/>
      <c r="H22" s="733"/>
      <c r="I22" s="20"/>
      <c r="J22" s="23"/>
      <c r="K22" s="62"/>
      <c r="L22" s="711"/>
      <c r="M22" s="712"/>
      <c r="N22" s="712"/>
      <c r="O22" s="712"/>
      <c r="P22" s="713"/>
      <c r="Q22" s="697"/>
      <c r="R22" s="20"/>
      <c r="S22" s="9"/>
      <c r="T22" s="9"/>
      <c r="U22" s="19"/>
      <c r="V22" s="28"/>
      <c r="W22" s="28"/>
      <c r="X22" s="29"/>
      <c r="Y22" s="57"/>
      <c r="Z22" s="20"/>
      <c r="AA22" s="19"/>
      <c r="AB22" s="63"/>
      <c r="AC22" s="64"/>
      <c r="AD22" s="18"/>
      <c r="AE22" s="18"/>
      <c r="AF22" s="55"/>
      <c r="AG22" s="55"/>
      <c r="AH22" s="65"/>
      <c r="AI22" s="20"/>
      <c r="AJ22" s="29"/>
      <c r="AK22" s="19"/>
      <c r="AL22" s="28"/>
      <c r="AM22" s="19"/>
      <c r="AN22" s="9"/>
      <c r="AO22" s="9"/>
      <c r="AP22" s="720"/>
      <c r="AQ22" s="712"/>
      <c r="AR22" s="712"/>
      <c r="AS22" s="712"/>
      <c r="AT22" s="712"/>
      <c r="AU22" s="718"/>
      <c r="AV22" s="413"/>
      <c r="AW22" s="421"/>
      <c r="AX22" s="422"/>
      <c r="AY22" s="723"/>
      <c r="AZ22" s="717"/>
      <c r="BA22" s="712"/>
      <c r="BB22" s="712"/>
      <c r="BC22" s="712"/>
      <c r="BD22" s="718"/>
      <c r="BE22" s="11"/>
      <c r="BF22" s="11"/>
      <c r="BG22" s="12"/>
      <c r="BH22" s="12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CD22" s="7"/>
      <c r="CE22" s="7"/>
      <c r="CF22" s="7"/>
      <c r="CG22" s="7"/>
      <c r="CH22" s="159"/>
      <c r="CI22" s="159"/>
      <c r="CJ22" s="7"/>
      <c r="CK22" s="5"/>
      <c r="CL22" s="5"/>
      <c r="CM22" s="5"/>
      <c r="CN22" s="5"/>
      <c r="CO22" s="5"/>
      <c r="CP22" s="5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</row>
    <row r="23" spans="1:116" s="6" customFormat="1" ht="9.75" customHeight="1" thickBot="1">
      <c r="A23" s="11"/>
      <c r="B23" s="11"/>
      <c r="C23" s="739" t="s">
        <v>235</v>
      </c>
      <c r="D23" s="740"/>
      <c r="E23" s="740"/>
      <c r="F23" s="740"/>
      <c r="G23" s="741"/>
      <c r="H23" s="738" t="s">
        <v>44</v>
      </c>
      <c r="I23" s="15"/>
      <c r="J23" s="37"/>
      <c r="K23" s="11"/>
      <c r="L23" s="11"/>
      <c r="M23" s="11"/>
      <c r="N23" s="11"/>
      <c r="O23" s="11"/>
      <c r="P23" s="11"/>
      <c r="Q23" s="11"/>
      <c r="R23" s="11"/>
      <c r="S23" s="9"/>
      <c r="T23" s="9"/>
      <c r="U23" s="714"/>
      <c r="V23" s="714"/>
      <c r="W23" s="714"/>
      <c r="X23" s="714"/>
      <c r="Y23" s="66"/>
      <c r="Z23" s="67"/>
      <c r="AA23" s="762"/>
      <c r="AB23" s="762"/>
      <c r="AC23" s="68"/>
      <c r="AD23" s="18"/>
      <c r="AE23" s="762"/>
      <c r="AF23" s="762"/>
      <c r="AG23" s="55"/>
      <c r="AH23" s="65"/>
      <c r="AI23" s="695"/>
      <c r="AJ23" s="695"/>
      <c r="AK23" s="695"/>
      <c r="AL23" s="695"/>
      <c r="AM23" s="19"/>
      <c r="AN23" s="9"/>
      <c r="AO23" s="9"/>
      <c r="AP23" s="39"/>
      <c r="AQ23" s="9"/>
      <c r="AR23" s="11"/>
      <c r="AS23" s="11"/>
      <c r="AT23" s="11"/>
      <c r="AU23" s="20"/>
      <c r="AV23" s="20"/>
      <c r="AW23" s="82"/>
      <c r="AX23" s="22"/>
      <c r="AY23" s="730" t="s">
        <v>239</v>
      </c>
      <c r="AZ23" s="708" t="s">
        <v>92</v>
      </c>
      <c r="BA23" s="709"/>
      <c r="BB23" s="709"/>
      <c r="BC23" s="709"/>
      <c r="BD23" s="716"/>
      <c r="BE23" s="11"/>
      <c r="BF23" s="11"/>
      <c r="BG23" s="12"/>
      <c r="BH23" s="12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CD23" s="159"/>
      <c r="CE23" s="159"/>
      <c r="CF23" s="159"/>
      <c r="CG23" s="159"/>
      <c r="CH23" s="159"/>
      <c r="CI23" s="159"/>
      <c r="CJ23" s="7"/>
      <c r="CK23" s="5"/>
      <c r="CL23" s="5"/>
      <c r="CM23" s="5"/>
      <c r="CN23" s="5"/>
      <c r="CO23" s="5"/>
      <c r="CP23" s="5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</row>
    <row r="24" spans="1:116" s="6" customFormat="1" ht="9.75" customHeight="1" thickBot="1" thickTop="1">
      <c r="A24" s="11"/>
      <c r="B24" s="11"/>
      <c r="C24" s="739"/>
      <c r="D24" s="740"/>
      <c r="E24" s="740"/>
      <c r="F24" s="740"/>
      <c r="G24" s="741"/>
      <c r="H24" s="738"/>
      <c r="I24" s="20"/>
      <c r="J24" s="11"/>
      <c r="K24" s="11"/>
      <c r="L24" s="11"/>
      <c r="M24" s="11"/>
      <c r="N24" s="11"/>
      <c r="O24" s="11"/>
      <c r="P24" s="11"/>
      <c r="Q24" s="11"/>
      <c r="R24" s="11"/>
      <c r="S24" s="9"/>
      <c r="T24" s="9"/>
      <c r="U24" s="9"/>
      <c r="V24" s="9"/>
      <c r="W24" s="858" t="s">
        <v>5</v>
      </c>
      <c r="X24" s="858"/>
      <c r="Y24" s="69"/>
      <c r="Z24" s="21"/>
      <c r="AA24" s="763"/>
      <c r="AB24" s="763"/>
      <c r="AC24" s="70"/>
      <c r="AD24" s="21"/>
      <c r="AE24" s="763"/>
      <c r="AF24" s="763"/>
      <c r="AG24" s="71"/>
      <c r="AH24" s="72"/>
      <c r="AI24" s="858" t="s">
        <v>6</v>
      </c>
      <c r="AJ24" s="858"/>
      <c r="AK24" s="9"/>
      <c r="AL24" s="9"/>
      <c r="AM24" s="19"/>
      <c r="AN24" s="9"/>
      <c r="AO24" s="9"/>
      <c r="AP24" s="39"/>
      <c r="AQ24" s="9"/>
      <c r="AR24" s="11"/>
      <c r="AS24" s="11"/>
      <c r="AT24" s="11"/>
      <c r="AU24" s="20"/>
      <c r="AV24" s="20"/>
      <c r="AW24" s="156"/>
      <c r="AX24" s="156"/>
      <c r="AY24" s="731"/>
      <c r="AZ24" s="711"/>
      <c r="BA24" s="712"/>
      <c r="BB24" s="712"/>
      <c r="BC24" s="712"/>
      <c r="BD24" s="718"/>
      <c r="BE24" s="11"/>
      <c r="BF24" s="11"/>
      <c r="BG24" s="12"/>
      <c r="BH24" s="12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CD24" s="159"/>
      <c r="CE24" s="159"/>
      <c r="CF24" s="159"/>
      <c r="CG24" s="159"/>
      <c r="CH24" s="159"/>
      <c r="CI24" s="159"/>
      <c r="CJ24" s="7"/>
      <c r="CK24" s="5"/>
      <c r="CL24" s="5"/>
      <c r="CM24" s="5"/>
      <c r="CN24" s="5"/>
      <c r="CO24" s="5"/>
      <c r="CP24" s="5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</row>
    <row r="25" spans="1:116" s="6" customFormat="1" ht="9.75" customHeight="1" thickBot="1" thickTop="1">
      <c r="A25" s="11"/>
      <c r="B25" s="11"/>
      <c r="C25" s="157"/>
      <c r="D25" s="157"/>
      <c r="E25" s="157"/>
      <c r="F25" s="157"/>
      <c r="G25" s="157"/>
      <c r="H25" s="157"/>
      <c r="I25" s="156"/>
      <c r="J25" s="156"/>
      <c r="K25" s="11"/>
      <c r="L25" s="11"/>
      <c r="M25" s="11"/>
      <c r="N25" s="11"/>
      <c r="O25" s="11"/>
      <c r="P25" s="11"/>
      <c r="Q25" s="11"/>
      <c r="R25" s="11"/>
      <c r="S25" s="9"/>
      <c r="T25" s="9"/>
      <c r="U25" s="9"/>
      <c r="V25" s="9"/>
      <c r="W25" s="858"/>
      <c r="X25" s="858"/>
      <c r="Y25" s="73"/>
      <c r="Z25" s="20"/>
      <c r="AA25" s="859"/>
      <c r="AB25" s="859"/>
      <c r="AC25" s="859"/>
      <c r="AD25" s="859"/>
      <c r="AE25" s="859"/>
      <c r="AF25" s="859"/>
      <c r="AG25" s="18"/>
      <c r="AH25" s="74"/>
      <c r="AI25" s="858"/>
      <c r="AJ25" s="858"/>
      <c r="AK25" s="9"/>
      <c r="AL25" s="9"/>
      <c r="AM25" s="19"/>
      <c r="AN25" s="9"/>
      <c r="AO25" s="9"/>
      <c r="AP25" s="39"/>
      <c r="AQ25" s="9"/>
      <c r="AR25" s="11"/>
      <c r="AS25" s="11"/>
      <c r="AT25" s="11"/>
      <c r="AU25" s="11"/>
      <c r="AV25" s="20"/>
      <c r="AW25" s="16"/>
      <c r="AX25" s="33"/>
      <c r="AY25" s="721" t="s">
        <v>250</v>
      </c>
      <c r="AZ25" s="715" t="s">
        <v>94</v>
      </c>
      <c r="BA25" s="709"/>
      <c r="BB25" s="709"/>
      <c r="BC25" s="709"/>
      <c r="BD25" s="716"/>
      <c r="BE25" s="11"/>
      <c r="BF25" s="11"/>
      <c r="BG25" s="12"/>
      <c r="BH25" s="12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CD25" s="159"/>
      <c r="CE25" s="159"/>
      <c r="CF25" s="159"/>
      <c r="CG25" s="159"/>
      <c r="CH25" s="159"/>
      <c r="CI25" s="159"/>
      <c r="CJ25" s="7"/>
      <c r="CK25" s="5"/>
      <c r="CL25" s="5"/>
      <c r="CM25" s="5"/>
      <c r="CN25" s="5"/>
      <c r="CO25" s="5"/>
      <c r="CP25" s="5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</row>
    <row r="26" spans="1:116" s="6" customFormat="1" ht="9.75" customHeight="1" thickBot="1" thickTop="1">
      <c r="A26" s="11"/>
      <c r="B26" s="11"/>
      <c r="C26" s="708" t="s">
        <v>102</v>
      </c>
      <c r="D26" s="709"/>
      <c r="E26" s="709"/>
      <c r="F26" s="709"/>
      <c r="G26" s="710"/>
      <c r="H26" s="732" t="s">
        <v>45</v>
      </c>
      <c r="I26" s="25"/>
      <c r="J26" s="21"/>
      <c r="K26" s="11"/>
      <c r="L26" s="11"/>
      <c r="M26" s="11"/>
      <c r="N26" s="11"/>
      <c r="O26" s="11"/>
      <c r="P26" s="11"/>
      <c r="Q26" s="11"/>
      <c r="R26" s="11"/>
      <c r="S26" s="9"/>
      <c r="T26" s="9"/>
      <c r="U26" s="9"/>
      <c r="V26" s="9"/>
      <c r="W26" s="28"/>
      <c r="X26" s="28"/>
      <c r="Y26" s="73"/>
      <c r="Z26" s="20"/>
      <c r="AA26" s="20"/>
      <c r="AB26" s="765" t="s">
        <v>7</v>
      </c>
      <c r="AC26" s="766"/>
      <c r="AD26" s="766"/>
      <c r="AE26" s="766"/>
      <c r="AF26" s="55"/>
      <c r="AG26" s="55"/>
      <c r="AH26" s="75"/>
      <c r="AI26" s="20"/>
      <c r="AJ26" s="29"/>
      <c r="AK26" s="9"/>
      <c r="AL26" s="9"/>
      <c r="AM26" s="19"/>
      <c r="AN26" s="9"/>
      <c r="AO26" s="9"/>
      <c r="AP26" s="39"/>
      <c r="AQ26" s="9"/>
      <c r="AR26" s="11"/>
      <c r="AS26" s="11"/>
      <c r="AT26" s="11"/>
      <c r="AU26" s="20"/>
      <c r="AV26" s="23"/>
      <c r="AW26" s="11"/>
      <c r="AX26" s="11"/>
      <c r="AY26" s="722"/>
      <c r="AZ26" s="717"/>
      <c r="BA26" s="712"/>
      <c r="BB26" s="712"/>
      <c r="BC26" s="712"/>
      <c r="BD26" s="718"/>
      <c r="BE26" s="11"/>
      <c r="BF26" s="11"/>
      <c r="BG26" s="12"/>
      <c r="BH26" s="12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O26" s="5"/>
      <c r="CP26" s="5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</row>
    <row r="27" spans="1:116" s="6" customFormat="1" ht="9.75" customHeight="1" thickBot="1" thickTop="1">
      <c r="A27" s="11"/>
      <c r="B27" s="11"/>
      <c r="C27" s="711"/>
      <c r="D27" s="712"/>
      <c r="E27" s="712"/>
      <c r="F27" s="712"/>
      <c r="G27" s="713"/>
      <c r="H27" s="733"/>
      <c r="I27" s="20"/>
      <c r="J27" s="34"/>
      <c r="K27" s="59"/>
      <c r="L27" s="708"/>
      <c r="M27" s="709"/>
      <c r="N27" s="709"/>
      <c r="O27" s="709"/>
      <c r="P27" s="710"/>
      <c r="Q27" s="696" t="s">
        <v>46</v>
      </c>
      <c r="R27" s="27"/>
      <c r="S27" s="21"/>
      <c r="T27" s="9"/>
      <c r="U27" s="9"/>
      <c r="V27" s="9"/>
      <c r="W27" s="28"/>
      <c r="X27" s="28"/>
      <c r="Y27" s="73"/>
      <c r="Z27" s="20"/>
      <c r="AA27" s="20"/>
      <c r="AB27" s="766"/>
      <c r="AC27" s="766"/>
      <c r="AD27" s="766"/>
      <c r="AE27" s="766"/>
      <c r="AF27" s="55"/>
      <c r="AG27" s="55"/>
      <c r="AH27" s="75"/>
      <c r="AI27" s="20"/>
      <c r="AJ27" s="29"/>
      <c r="AK27" s="9"/>
      <c r="AL27" s="9"/>
      <c r="AM27" s="19"/>
      <c r="AN27" s="30"/>
      <c r="AO27" s="31"/>
      <c r="AP27" s="719" t="s">
        <v>47</v>
      </c>
      <c r="AQ27" s="709"/>
      <c r="AR27" s="709"/>
      <c r="AS27" s="709"/>
      <c r="AT27" s="709"/>
      <c r="AU27" s="716"/>
      <c r="AV27" s="32"/>
      <c r="AW27" s="16"/>
      <c r="AX27" s="33"/>
      <c r="AY27" s="721" t="s">
        <v>240</v>
      </c>
      <c r="AZ27" s="715" t="s">
        <v>90</v>
      </c>
      <c r="BA27" s="709"/>
      <c r="BB27" s="709"/>
      <c r="BC27" s="709"/>
      <c r="BD27" s="716"/>
      <c r="BE27" s="11"/>
      <c r="BF27" s="11"/>
      <c r="BG27" s="12"/>
      <c r="BH27" s="12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O27" s="5"/>
      <c r="CP27" s="5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</row>
    <row r="28" spans="1:116" s="6" customFormat="1" ht="9.75" customHeight="1" thickBot="1" thickTop="1">
      <c r="A28" s="11"/>
      <c r="B28" s="11"/>
      <c r="C28" s="708" t="s">
        <v>80</v>
      </c>
      <c r="D28" s="709"/>
      <c r="E28" s="709"/>
      <c r="F28" s="709"/>
      <c r="G28" s="710"/>
      <c r="H28" s="732" t="s">
        <v>246</v>
      </c>
      <c r="I28" s="15"/>
      <c r="J28" s="37"/>
      <c r="K28" s="62"/>
      <c r="L28" s="711"/>
      <c r="M28" s="712"/>
      <c r="N28" s="712"/>
      <c r="O28" s="712"/>
      <c r="P28" s="713"/>
      <c r="Q28" s="697"/>
      <c r="R28" s="9"/>
      <c r="S28" s="34"/>
      <c r="T28" s="9"/>
      <c r="U28" s="9"/>
      <c r="V28" s="28"/>
      <c r="W28" s="28"/>
      <c r="X28" s="28"/>
      <c r="Y28" s="73"/>
      <c r="Z28" s="20"/>
      <c r="AA28" s="20"/>
      <c r="AB28" s="20"/>
      <c r="AC28" s="20"/>
      <c r="AD28" s="20"/>
      <c r="AE28" s="20"/>
      <c r="AF28" s="20"/>
      <c r="AG28" s="20"/>
      <c r="AH28" s="24"/>
      <c r="AI28" s="20"/>
      <c r="AJ28" s="29"/>
      <c r="AK28" s="9"/>
      <c r="AL28" s="28"/>
      <c r="AM28" s="35"/>
      <c r="AN28" s="9"/>
      <c r="AO28" s="9"/>
      <c r="AP28" s="720"/>
      <c r="AQ28" s="712"/>
      <c r="AR28" s="712"/>
      <c r="AS28" s="712"/>
      <c r="AT28" s="712"/>
      <c r="AU28" s="718"/>
      <c r="AV28" s="36"/>
      <c r="AW28" s="11"/>
      <c r="AX28" s="11"/>
      <c r="AY28" s="722"/>
      <c r="AZ28" s="717"/>
      <c r="BA28" s="712"/>
      <c r="BB28" s="712"/>
      <c r="BC28" s="712"/>
      <c r="BD28" s="718"/>
      <c r="BE28" s="11"/>
      <c r="BF28" s="11"/>
      <c r="BG28" s="12"/>
      <c r="BH28" s="12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7"/>
      <c r="CK28" s="5"/>
      <c r="CL28" s="5"/>
      <c r="CM28" s="5"/>
      <c r="CN28" s="5"/>
      <c r="CO28" s="5"/>
      <c r="CP28" s="5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</row>
    <row r="29" spans="1:116" s="6" customFormat="1" ht="9.75" customHeight="1" thickBot="1" thickTop="1">
      <c r="A29" s="11"/>
      <c r="B29" s="11"/>
      <c r="C29" s="711"/>
      <c r="D29" s="712"/>
      <c r="E29" s="712"/>
      <c r="F29" s="712"/>
      <c r="G29" s="713"/>
      <c r="H29" s="733"/>
      <c r="I29" s="20"/>
      <c r="J29" s="11"/>
      <c r="K29" s="11"/>
      <c r="L29" s="11"/>
      <c r="M29" s="11"/>
      <c r="N29" s="11"/>
      <c r="O29" s="11"/>
      <c r="P29" s="11"/>
      <c r="Q29" s="11"/>
      <c r="R29" s="38"/>
      <c r="S29" s="24"/>
      <c r="T29" s="9"/>
      <c r="U29" s="698" t="s">
        <v>48</v>
      </c>
      <c r="V29" s="699"/>
      <c r="W29" s="28"/>
      <c r="X29" s="28"/>
      <c r="Y29" s="76"/>
      <c r="Z29" s="20"/>
      <c r="AA29" s="20"/>
      <c r="AB29" s="20"/>
      <c r="AC29" s="20"/>
      <c r="AD29" s="20"/>
      <c r="AE29" s="20"/>
      <c r="AF29" s="20"/>
      <c r="AG29" s="20"/>
      <c r="AH29" s="24"/>
      <c r="AI29" s="20"/>
      <c r="AJ29" s="29"/>
      <c r="AK29" s="698" t="s">
        <v>49</v>
      </c>
      <c r="AL29" s="699"/>
      <c r="AM29" s="35"/>
      <c r="AN29" s="9"/>
      <c r="AO29" s="9"/>
      <c r="AP29" s="77"/>
      <c r="AQ29" s="78"/>
      <c r="AR29" s="11"/>
      <c r="AS29" s="11"/>
      <c r="AT29" s="11"/>
      <c r="AU29" s="20"/>
      <c r="AV29" s="24"/>
      <c r="AW29" s="21"/>
      <c r="AX29" s="22"/>
      <c r="AY29" s="723" t="s">
        <v>241</v>
      </c>
      <c r="AZ29" s="715" t="s">
        <v>70</v>
      </c>
      <c r="BA29" s="709"/>
      <c r="BB29" s="709"/>
      <c r="BC29" s="709"/>
      <c r="BD29" s="716"/>
      <c r="BE29" s="11"/>
      <c r="BF29" s="11"/>
      <c r="BG29" s="12"/>
      <c r="BH29" s="12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CL29" s="5"/>
      <c r="CM29" s="5"/>
      <c r="CN29" s="5"/>
      <c r="CO29" s="5"/>
      <c r="CP29" s="5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</row>
    <row r="30" spans="1:116" s="6" customFormat="1" ht="9.75" customHeight="1" thickTop="1">
      <c r="A30" s="11"/>
      <c r="B30" s="11"/>
      <c r="C30" s="158"/>
      <c r="D30" s="158"/>
      <c r="E30" s="158"/>
      <c r="F30" s="158"/>
      <c r="G30" s="158"/>
      <c r="H30" s="158"/>
      <c r="I30" s="156"/>
      <c r="J30" s="156"/>
      <c r="K30" s="11"/>
      <c r="L30" s="11"/>
      <c r="M30" s="11"/>
      <c r="N30" s="11"/>
      <c r="O30" s="11"/>
      <c r="P30" s="11"/>
      <c r="Q30" s="11"/>
      <c r="R30" s="41"/>
      <c r="S30" s="24"/>
      <c r="T30" s="9"/>
      <c r="U30" s="700"/>
      <c r="V30" s="701"/>
      <c r="W30" s="28"/>
      <c r="X30" s="28"/>
      <c r="Y30" s="76"/>
      <c r="Z30" s="20"/>
      <c r="AA30" s="20"/>
      <c r="AB30" s="20"/>
      <c r="AC30" s="20"/>
      <c r="AD30" s="20"/>
      <c r="AE30" s="20"/>
      <c r="AF30" s="20"/>
      <c r="AG30" s="20"/>
      <c r="AH30" s="24"/>
      <c r="AI30" s="20"/>
      <c r="AJ30" s="29"/>
      <c r="AK30" s="700"/>
      <c r="AL30" s="701"/>
      <c r="AM30" s="35"/>
      <c r="AN30" s="9"/>
      <c r="AO30" s="9"/>
      <c r="AP30" s="29"/>
      <c r="AQ30" s="9"/>
      <c r="AR30" s="11"/>
      <c r="AS30" s="11"/>
      <c r="AT30" s="11"/>
      <c r="AU30" s="20"/>
      <c r="AV30" s="11"/>
      <c r="AW30" s="11"/>
      <c r="AX30" s="11"/>
      <c r="AY30" s="723"/>
      <c r="AZ30" s="717"/>
      <c r="BA30" s="712"/>
      <c r="BB30" s="712"/>
      <c r="BC30" s="712"/>
      <c r="BD30" s="718"/>
      <c r="BE30" s="11"/>
      <c r="BF30" s="11"/>
      <c r="BG30" s="12"/>
      <c r="BH30" s="12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CL30" s="5"/>
      <c r="CM30" s="5"/>
      <c r="CN30" s="5"/>
      <c r="CO30" s="5"/>
      <c r="CP30" s="5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</row>
    <row r="31" spans="1:116" s="6" customFormat="1" ht="9.75" customHeight="1" thickBot="1">
      <c r="A31" s="11"/>
      <c r="B31" s="20"/>
      <c r="C31" s="708" t="s">
        <v>72</v>
      </c>
      <c r="D31" s="709"/>
      <c r="E31" s="709"/>
      <c r="F31" s="709"/>
      <c r="G31" s="709"/>
      <c r="H31" s="853">
        <v>12</v>
      </c>
      <c r="I31" s="20"/>
      <c r="J31" s="20"/>
      <c r="K31" s="11"/>
      <c r="L31" s="11"/>
      <c r="M31" s="11"/>
      <c r="N31" s="11"/>
      <c r="O31" s="11"/>
      <c r="P31" s="11"/>
      <c r="Q31" s="11"/>
      <c r="R31" s="39"/>
      <c r="S31" s="24"/>
      <c r="T31" s="9"/>
      <c r="U31" s="702"/>
      <c r="V31" s="703"/>
      <c r="W31" s="28"/>
      <c r="X31" s="28"/>
      <c r="Y31" s="73"/>
      <c r="Z31" s="20"/>
      <c r="AA31" s="20"/>
      <c r="AB31" s="20"/>
      <c r="AC31" s="20"/>
      <c r="AD31" s="20"/>
      <c r="AE31" s="20"/>
      <c r="AF31" s="20"/>
      <c r="AG31" s="20"/>
      <c r="AH31" s="24"/>
      <c r="AI31" s="20"/>
      <c r="AJ31" s="29"/>
      <c r="AK31" s="702"/>
      <c r="AL31" s="703"/>
      <c r="AM31" s="35"/>
      <c r="AN31" s="9"/>
      <c r="AO31" s="9"/>
      <c r="AP31" s="29"/>
      <c r="AQ31" s="9"/>
      <c r="AR31" s="11"/>
      <c r="AS31" s="11"/>
      <c r="AT31" s="11"/>
      <c r="AU31" s="11"/>
      <c r="AV31" s="20"/>
      <c r="AW31" s="21"/>
      <c r="AX31" s="22"/>
      <c r="AY31" s="721" t="s">
        <v>242</v>
      </c>
      <c r="AZ31" s="715" t="s">
        <v>91</v>
      </c>
      <c r="BA31" s="709"/>
      <c r="BB31" s="709"/>
      <c r="BC31" s="709"/>
      <c r="BD31" s="716"/>
      <c r="BE31" s="11"/>
      <c r="BF31" s="11"/>
      <c r="BG31" s="12"/>
      <c r="BH31" s="12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L31" s="5"/>
      <c r="CM31" s="5"/>
      <c r="CN31" s="5"/>
      <c r="CO31" s="5"/>
      <c r="CP31" s="5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</row>
    <row r="32" spans="1:116" s="6" customFormat="1" ht="9.75" customHeight="1" thickTop="1">
      <c r="A32" s="11"/>
      <c r="B32" s="11"/>
      <c r="C32" s="711"/>
      <c r="D32" s="712"/>
      <c r="E32" s="712"/>
      <c r="F32" s="712"/>
      <c r="G32" s="712"/>
      <c r="H32" s="854"/>
      <c r="I32" s="413"/>
      <c r="J32" s="34"/>
      <c r="K32" s="11"/>
      <c r="L32" s="11"/>
      <c r="M32" s="11"/>
      <c r="N32" s="11"/>
      <c r="O32" s="11"/>
      <c r="P32" s="11"/>
      <c r="Q32" s="11"/>
      <c r="R32" s="29"/>
      <c r="S32" s="24"/>
      <c r="T32" s="9"/>
      <c r="U32" s="704"/>
      <c r="V32" s="705"/>
      <c r="W32" s="28"/>
      <c r="X32" s="79"/>
      <c r="Y32" s="736"/>
      <c r="Z32" s="736"/>
      <c r="AA32" s="20"/>
      <c r="AB32" s="20"/>
      <c r="AC32" s="20"/>
      <c r="AD32" s="20"/>
      <c r="AE32" s="20"/>
      <c r="AF32" s="20"/>
      <c r="AG32" s="734"/>
      <c r="AH32" s="735"/>
      <c r="AI32" s="20"/>
      <c r="AJ32" s="29"/>
      <c r="AK32" s="704"/>
      <c r="AL32" s="705"/>
      <c r="AM32" s="35"/>
      <c r="AN32" s="9"/>
      <c r="AO32" s="9"/>
      <c r="AP32" s="29"/>
      <c r="AQ32" s="9"/>
      <c r="AR32" s="11"/>
      <c r="AS32" s="11"/>
      <c r="AT32" s="11"/>
      <c r="AU32" s="20"/>
      <c r="AV32" s="24"/>
      <c r="AW32" s="11"/>
      <c r="AX32" s="11"/>
      <c r="AY32" s="722"/>
      <c r="AZ32" s="717"/>
      <c r="BA32" s="712"/>
      <c r="BB32" s="712"/>
      <c r="BC32" s="712"/>
      <c r="BD32" s="718"/>
      <c r="BE32" s="11"/>
      <c r="BF32" s="11"/>
      <c r="BG32" s="12"/>
      <c r="BH32" s="12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L32" s="5"/>
      <c r="CM32" s="5"/>
      <c r="CN32" s="5"/>
      <c r="CO32" s="5"/>
      <c r="CP32" s="5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</row>
    <row r="33" spans="1:116" s="6" customFormat="1" ht="9.75" customHeight="1" thickBot="1">
      <c r="A33" s="11"/>
      <c r="B33" s="11"/>
      <c r="C33" s="708" t="s">
        <v>82</v>
      </c>
      <c r="D33" s="709"/>
      <c r="E33" s="709"/>
      <c r="F33" s="709"/>
      <c r="G33" s="742"/>
      <c r="H33" s="744" t="s">
        <v>247</v>
      </c>
      <c r="I33" s="20"/>
      <c r="J33" s="23"/>
      <c r="K33" s="59"/>
      <c r="L33" s="708"/>
      <c r="M33" s="709"/>
      <c r="N33" s="709"/>
      <c r="O33" s="709"/>
      <c r="P33" s="710"/>
      <c r="Q33" s="696" t="s">
        <v>51</v>
      </c>
      <c r="R33" s="15"/>
      <c r="S33" s="44"/>
      <c r="T33" s="45"/>
      <c r="U33" s="704"/>
      <c r="V33" s="705"/>
      <c r="W33" s="80"/>
      <c r="X33" s="81"/>
      <c r="Y33" s="736"/>
      <c r="Z33" s="736"/>
      <c r="AA33" s="20"/>
      <c r="AB33" s="29"/>
      <c r="AC33" s="20"/>
      <c r="AD33" s="20"/>
      <c r="AE33" s="20"/>
      <c r="AF33" s="20"/>
      <c r="AG33" s="734"/>
      <c r="AH33" s="735"/>
      <c r="AI33" s="82"/>
      <c r="AJ33" s="47"/>
      <c r="AK33" s="704"/>
      <c r="AL33" s="705"/>
      <c r="AM33" s="48"/>
      <c r="AN33" s="46"/>
      <c r="AO33" s="49"/>
      <c r="AP33" s="719" t="s">
        <v>52</v>
      </c>
      <c r="AQ33" s="709"/>
      <c r="AR33" s="709"/>
      <c r="AS33" s="709"/>
      <c r="AT33" s="709"/>
      <c r="AU33" s="716"/>
      <c r="AV33" s="32"/>
      <c r="AW33" s="16"/>
      <c r="AX33" s="33"/>
      <c r="AY33" s="723" t="s">
        <v>243</v>
      </c>
      <c r="AZ33" s="715" t="s">
        <v>81</v>
      </c>
      <c r="BA33" s="709"/>
      <c r="BB33" s="709"/>
      <c r="BC33" s="709"/>
      <c r="BD33" s="716"/>
      <c r="BE33" s="11"/>
      <c r="BF33" s="11"/>
      <c r="BG33" s="12"/>
      <c r="BH33" s="12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7"/>
      <c r="CK33" s="5"/>
      <c r="CL33" s="5"/>
      <c r="CM33" s="5"/>
      <c r="CN33" s="5"/>
      <c r="CO33" s="5"/>
      <c r="CP33" s="5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</row>
    <row r="34" spans="1:116" s="6" customFormat="1" ht="9.75" customHeight="1" thickTop="1">
      <c r="A34" s="11"/>
      <c r="B34" s="11"/>
      <c r="C34" s="711"/>
      <c r="D34" s="712"/>
      <c r="E34" s="712"/>
      <c r="F34" s="712"/>
      <c r="G34" s="743"/>
      <c r="H34" s="744"/>
      <c r="I34" s="413"/>
      <c r="J34" s="415"/>
      <c r="K34" s="62"/>
      <c r="L34" s="711"/>
      <c r="M34" s="712"/>
      <c r="N34" s="712"/>
      <c r="O34" s="712"/>
      <c r="P34" s="713"/>
      <c r="Q34" s="697"/>
      <c r="R34" s="20"/>
      <c r="S34" s="50"/>
      <c r="T34" s="51"/>
      <c r="U34" s="704"/>
      <c r="V34" s="705"/>
      <c r="W34" s="28"/>
      <c r="X34" s="28"/>
      <c r="Y34" s="29"/>
      <c r="Z34" s="20"/>
      <c r="AA34" s="20"/>
      <c r="AB34" s="29"/>
      <c r="AC34" s="20"/>
      <c r="AD34" s="20"/>
      <c r="AE34" s="20"/>
      <c r="AF34" s="20"/>
      <c r="AG34" s="29"/>
      <c r="AH34" s="29"/>
      <c r="AI34" s="20"/>
      <c r="AJ34" s="29"/>
      <c r="AK34" s="704"/>
      <c r="AL34" s="705"/>
      <c r="AM34" s="35"/>
      <c r="AN34" s="9"/>
      <c r="AO34" s="9"/>
      <c r="AP34" s="720"/>
      <c r="AQ34" s="712"/>
      <c r="AR34" s="712"/>
      <c r="AS34" s="712"/>
      <c r="AT34" s="712"/>
      <c r="AU34" s="718"/>
      <c r="AV34" s="36"/>
      <c r="AW34" s="11"/>
      <c r="AX34" s="11"/>
      <c r="AY34" s="723"/>
      <c r="AZ34" s="717"/>
      <c r="BA34" s="712"/>
      <c r="BB34" s="712"/>
      <c r="BC34" s="712"/>
      <c r="BD34" s="718"/>
      <c r="BE34" s="11"/>
      <c r="BF34" s="11"/>
      <c r="BG34" s="12"/>
      <c r="BH34" s="12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7"/>
      <c r="CK34" s="5"/>
      <c r="CL34" s="5"/>
      <c r="CM34" s="5"/>
      <c r="CN34" s="5"/>
      <c r="CO34" s="5"/>
      <c r="CP34" s="5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</row>
    <row r="35" spans="1:116" s="6" customFormat="1" ht="9.75" customHeight="1" thickBot="1">
      <c r="A35" s="11"/>
      <c r="B35" s="11"/>
      <c r="C35" s="708" t="s">
        <v>96</v>
      </c>
      <c r="D35" s="709"/>
      <c r="E35" s="709"/>
      <c r="F35" s="709"/>
      <c r="G35" s="742"/>
      <c r="H35" s="744" t="s">
        <v>50</v>
      </c>
      <c r="I35" s="25"/>
      <c r="J35" s="416"/>
      <c r="K35" s="11"/>
      <c r="L35" s="11"/>
      <c r="M35" s="11"/>
      <c r="N35" s="11"/>
      <c r="O35" s="11"/>
      <c r="P35" s="11"/>
      <c r="Q35" s="11"/>
      <c r="R35" s="52"/>
      <c r="S35" s="35"/>
      <c r="T35" s="9"/>
      <c r="U35" s="704"/>
      <c r="V35" s="705"/>
      <c r="W35" s="28"/>
      <c r="X35" s="28"/>
      <c r="Y35" s="38"/>
      <c r="Z35" s="20"/>
      <c r="AA35" s="20"/>
      <c r="AB35" s="52"/>
      <c r="AC35" s="52"/>
      <c r="AD35" s="20"/>
      <c r="AE35" s="20"/>
      <c r="AF35" s="20"/>
      <c r="AG35" s="29"/>
      <c r="AH35" s="29"/>
      <c r="AI35" s="20"/>
      <c r="AJ35" s="29"/>
      <c r="AK35" s="704"/>
      <c r="AL35" s="705"/>
      <c r="AM35" s="35"/>
      <c r="AN35" s="9"/>
      <c r="AO35" s="9"/>
      <c r="AP35" s="29"/>
      <c r="AQ35" s="9"/>
      <c r="AR35" s="11"/>
      <c r="AS35" s="11"/>
      <c r="AT35" s="11"/>
      <c r="AU35" s="20"/>
      <c r="AV35" s="23"/>
      <c r="AW35" s="40"/>
      <c r="AX35" s="33"/>
      <c r="AY35" s="721" t="s">
        <v>251</v>
      </c>
      <c r="AZ35" s="715" t="s">
        <v>95</v>
      </c>
      <c r="BA35" s="709"/>
      <c r="BB35" s="709"/>
      <c r="BC35" s="709"/>
      <c r="BD35" s="716"/>
      <c r="BE35" s="11"/>
      <c r="BF35" s="11"/>
      <c r="BG35" s="12"/>
      <c r="BH35" s="12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7"/>
      <c r="CK35" s="5"/>
      <c r="CL35" s="5"/>
      <c r="CM35" s="5"/>
      <c r="CN35" s="5"/>
      <c r="CO35" s="5"/>
      <c r="CP35" s="5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</row>
    <row r="36" spans="1:116" s="6" customFormat="1" ht="9.75" customHeight="1" thickTop="1">
      <c r="A36" s="11"/>
      <c r="B36" s="11"/>
      <c r="C36" s="711"/>
      <c r="D36" s="712"/>
      <c r="E36" s="712"/>
      <c r="F36" s="712"/>
      <c r="G36" s="743"/>
      <c r="H36" s="745"/>
      <c r="I36" s="156"/>
      <c r="J36" s="156"/>
      <c r="K36" s="11"/>
      <c r="L36" s="11"/>
      <c r="M36" s="11"/>
      <c r="N36" s="11"/>
      <c r="O36" s="11"/>
      <c r="P36" s="11"/>
      <c r="Q36" s="11"/>
      <c r="R36" s="52"/>
      <c r="S36" s="35"/>
      <c r="T36" s="9"/>
      <c r="U36" s="704"/>
      <c r="V36" s="705"/>
      <c r="W36" s="28"/>
      <c r="X36" s="28"/>
      <c r="Y36" s="38"/>
      <c r="Z36" s="20"/>
      <c r="AA36" s="20"/>
      <c r="AB36" s="52"/>
      <c r="AC36" s="52"/>
      <c r="AD36" s="20"/>
      <c r="AE36" s="20"/>
      <c r="AF36" s="20"/>
      <c r="AG36" s="29"/>
      <c r="AH36" s="29"/>
      <c r="AI36" s="20"/>
      <c r="AJ36" s="29"/>
      <c r="AK36" s="704"/>
      <c r="AL36" s="705"/>
      <c r="AM36" s="35"/>
      <c r="AN36" s="9"/>
      <c r="AO36" s="9"/>
      <c r="AP36" s="29"/>
      <c r="AQ36" s="9"/>
      <c r="AR36" s="11"/>
      <c r="AS36" s="11"/>
      <c r="AT36" s="11"/>
      <c r="AU36" s="20"/>
      <c r="AV36" s="11"/>
      <c r="AW36" s="11"/>
      <c r="AX36" s="11"/>
      <c r="AY36" s="722"/>
      <c r="AZ36" s="717"/>
      <c r="BA36" s="712"/>
      <c r="BB36" s="712"/>
      <c r="BC36" s="712"/>
      <c r="BD36" s="718"/>
      <c r="BE36" s="11"/>
      <c r="BF36" s="11"/>
      <c r="BG36" s="12"/>
      <c r="BH36" s="12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7"/>
      <c r="CK36" s="5"/>
      <c r="CL36" s="5"/>
      <c r="CM36" s="5"/>
      <c r="CN36" s="5"/>
      <c r="CO36" s="5"/>
      <c r="CP36" s="5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</row>
    <row r="37" spans="1:116" s="6" customFormat="1" ht="9.75" customHeight="1" thickBot="1">
      <c r="A37" s="11"/>
      <c r="B37" s="11"/>
      <c r="C37" s="412"/>
      <c r="D37" s="151"/>
      <c r="E37" s="151"/>
      <c r="F37" s="151"/>
      <c r="G37" s="151"/>
      <c r="H37" s="418"/>
      <c r="I37" s="20"/>
      <c r="J37" s="20"/>
      <c r="K37" s="11"/>
      <c r="L37" s="11"/>
      <c r="M37" s="11"/>
      <c r="N37" s="11"/>
      <c r="O37" s="11"/>
      <c r="P37" s="11"/>
      <c r="Q37" s="11"/>
      <c r="R37" s="20"/>
      <c r="S37" s="35"/>
      <c r="T37" s="9"/>
      <c r="U37" s="706"/>
      <c r="V37" s="707"/>
      <c r="W37" s="28"/>
      <c r="X37" s="28"/>
      <c r="Y37" s="2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9"/>
      <c r="AK37" s="706"/>
      <c r="AL37" s="707"/>
      <c r="AM37" s="35"/>
      <c r="AN37" s="9"/>
      <c r="AO37" s="9"/>
      <c r="AP37" s="29"/>
      <c r="AQ37" s="9"/>
      <c r="AR37" s="11"/>
      <c r="AS37" s="11"/>
      <c r="AT37" s="11"/>
      <c r="AU37" s="11"/>
      <c r="AV37" s="20"/>
      <c r="AW37" s="21"/>
      <c r="AX37" s="22"/>
      <c r="AY37" s="723" t="s">
        <v>252</v>
      </c>
      <c r="AZ37" s="715" t="s">
        <v>97</v>
      </c>
      <c r="BA37" s="709"/>
      <c r="BB37" s="709"/>
      <c r="BC37" s="709"/>
      <c r="BD37" s="716"/>
      <c r="BE37" s="11"/>
      <c r="BF37" s="11"/>
      <c r="BG37" s="12"/>
      <c r="BH37" s="12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7"/>
      <c r="CK37" s="5"/>
      <c r="CL37" s="5"/>
      <c r="CM37" s="5"/>
      <c r="CN37" s="5"/>
      <c r="CO37" s="5"/>
      <c r="CP37" s="5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</row>
    <row r="38" spans="1:116" s="6" customFormat="1" ht="9.75" customHeight="1" thickBot="1" thickTop="1">
      <c r="A38" s="11"/>
      <c r="B38" s="11"/>
      <c r="C38" s="746" t="s">
        <v>89</v>
      </c>
      <c r="D38" s="747"/>
      <c r="E38" s="747"/>
      <c r="F38" s="747"/>
      <c r="G38" s="748"/>
      <c r="H38" s="755" t="s">
        <v>53</v>
      </c>
      <c r="I38" s="25"/>
      <c r="J38" s="21"/>
      <c r="K38" s="11"/>
      <c r="L38" s="11"/>
      <c r="M38" s="11"/>
      <c r="N38" s="11"/>
      <c r="O38" s="11"/>
      <c r="P38" s="11"/>
      <c r="Q38" s="11"/>
      <c r="R38" s="20"/>
      <c r="S38" s="35"/>
      <c r="T38" s="9"/>
      <c r="U38" s="9"/>
      <c r="V38" s="28"/>
      <c r="W38" s="28"/>
      <c r="X38" s="28"/>
      <c r="Y38" s="2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9"/>
      <c r="AK38" s="29"/>
      <c r="AL38" s="20"/>
      <c r="AM38" s="35"/>
      <c r="AN38" s="9"/>
      <c r="AO38" s="9"/>
      <c r="AP38" s="29"/>
      <c r="AQ38" s="9"/>
      <c r="AR38" s="11"/>
      <c r="AS38" s="11"/>
      <c r="AT38" s="11"/>
      <c r="AU38" s="20"/>
      <c r="AV38" s="24"/>
      <c r="AW38" s="11"/>
      <c r="AX38" s="11"/>
      <c r="AY38" s="723"/>
      <c r="AZ38" s="717"/>
      <c r="BA38" s="712"/>
      <c r="BB38" s="712"/>
      <c r="BC38" s="712"/>
      <c r="BD38" s="718"/>
      <c r="BE38" s="11"/>
      <c r="BF38" s="11"/>
      <c r="BG38" s="12"/>
      <c r="BH38" s="12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7"/>
      <c r="CK38" s="5"/>
      <c r="CL38" s="5"/>
      <c r="CM38" s="5"/>
      <c r="CN38" s="5"/>
      <c r="CO38" s="5"/>
      <c r="CP38" s="5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</row>
    <row r="39" spans="1:116" s="6" customFormat="1" ht="9.75" customHeight="1" thickBot="1" thickTop="1">
      <c r="A39" s="11"/>
      <c r="B39" s="11"/>
      <c r="C39" s="749"/>
      <c r="D39" s="747"/>
      <c r="E39" s="747"/>
      <c r="F39" s="747"/>
      <c r="G39" s="748"/>
      <c r="H39" s="757"/>
      <c r="I39" s="413"/>
      <c r="J39" s="34"/>
      <c r="K39" s="59"/>
      <c r="L39" s="708"/>
      <c r="M39" s="709"/>
      <c r="N39" s="709"/>
      <c r="O39" s="709"/>
      <c r="P39" s="710"/>
      <c r="Q39" s="696" t="s">
        <v>56</v>
      </c>
      <c r="R39" s="15"/>
      <c r="S39" s="60"/>
      <c r="T39" s="9"/>
      <c r="U39" s="9"/>
      <c r="V39" s="28"/>
      <c r="W39" s="28"/>
      <c r="X39" s="28"/>
      <c r="Y39" s="737"/>
      <c r="Z39" s="20"/>
      <c r="AA39" s="20"/>
      <c r="AB39" s="20"/>
      <c r="AC39" s="11"/>
      <c r="AD39" s="11"/>
      <c r="AE39" s="11"/>
      <c r="AF39" s="11"/>
      <c r="AG39" s="11"/>
      <c r="AH39" s="20"/>
      <c r="AI39" s="20"/>
      <c r="AJ39" s="29"/>
      <c r="AK39" s="29"/>
      <c r="AL39" s="20"/>
      <c r="AM39" s="35"/>
      <c r="AN39" s="61"/>
      <c r="AO39" s="31"/>
      <c r="AP39" s="719" t="s">
        <v>57</v>
      </c>
      <c r="AQ39" s="709"/>
      <c r="AR39" s="709"/>
      <c r="AS39" s="709"/>
      <c r="AT39" s="709"/>
      <c r="AU39" s="716"/>
      <c r="AV39" s="32"/>
      <c r="AW39" s="16"/>
      <c r="AX39" s="33"/>
      <c r="AY39" s="721" t="s">
        <v>244</v>
      </c>
      <c r="AZ39" s="715" t="s">
        <v>101</v>
      </c>
      <c r="BA39" s="709"/>
      <c r="BB39" s="709"/>
      <c r="BC39" s="709"/>
      <c r="BD39" s="716"/>
      <c r="BE39" s="11"/>
      <c r="BF39" s="11"/>
      <c r="BG39" s="12"/>
      <c r="BH39" s="12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7"/>
      <c r="CK39" s="5"/>
      <c r="CL39" s="5"/>
      <c r="CM39" s="5"/>
      <c r="CN39" s="5"/>
      <c r="CO39" s="5"/>
      <c r="CP39" s="5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</row>
    <row r="40" spans="1:116" s="6" customFormat="1" ht="9.75" customHeight="1" thickBot="1" thickTop="1">
      <c r="A40" s="11"/>
      <c r="B40" s="11"/>
      <c r="C40" s="708" t="s">
        <v>71</v>
      </c>
      <c r="D40" s="750"/>
      <c r="E40" s="750"/>
      <c r="F40" s="750"/>
      <c r="G40" s="751"/>
      <c r="H40" s="755" t="s">
        <v>54</v>
      </c>
      <c r="I40" s="20"/>
      <c r="J40" s="23"/>
      <c r="K40" s="62"/>
      <c r="L40" s="711"/>
      <c r="M40" s="712"/>
      <c r="N40" s="712"/>
      <c r="O40" s="712"/>
      <c r="P40" s="713"/>
      <c r="Q40" s="697"/>
      <c r="R40" s="20"/>
      <c r="S40" s="9"/>
      <c r="T40" s="9"/>
      <c r="U40" s="9"/>
      <c r="V40" s="9"/>
      <c r="W40" s="20"/>
      <c r="X40" s="20"/>
      <c r="Y40" s="737"/>
      <c r="Z40" s="20"/>
      <c r="AA40" s="11"/>
      <c r="AB40" s="11"/>
      <c r="AC40" s="11"/>
      <c r="AD40" s="11"/>
      <c r="AE40" s="11"/>
      <c r="AF40" s="11"/>
      <c r="AG40" s="11"/>
      <c r="AH40" s="20"/>
      <c r="AI40" s="20"/>
      <c r="AJ40" s="29"/>
      <c r="AK40" s="29"/>
      <c r="AL40" s="20"/>
      <c r="AM40" s="19"/>
      <c r="AN40" s="9"/>
      <c r="AO40" s="9"/>
      <c r="AP40" s="720"/>
      <c r="AQ40" s="712"/>
      <c r="AR40" s="712"/>
      <c r="AS40" s="712"/>
      <c r="AT40" s="712"/>
      <c r="AU40" s="718"/>
      <c r="AV40" s="36"/>
      <c r="AW40" s="11"/>
      <c r="AX40" s="11"/>
      <c r="AY40" s="722"/>
      <c r="AZ40" s="717"/>
      <c r="BA40" s="712"/>
      <c r="BB40" s="712"/>
      <c r="BC40" s="712"/>
      <c r="BD40" s="718"/>
      <c r="BE40" s="11"/>
      <c r="BF40" s="11"/>
      <c r="BG40" s="12"/>
      <c r="BH40" s="12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</row>
    <row r="41" spans="1:116" s="6" customFormat="1" ht="9.75" customHeight="1" thickBot="1" thickTop="1">
      <c r="A41" s="11"/>
      <c r="B41" s="11"/>
      <c r="C41" s="752"/>
      <c r="D41" s="753"/>
      <c r="E41" s="753"/>
      <c r="F41" s="753"/>
      <c r="G41" s="754"/>
      <c r="H41" s="756"/>
      <c r="I41" s="413"/>
      <c r="J41" s="414"/>
      <c r="K41" s="11"/>
      <c r="L41" s="11"/>
      <c r="M41" s="11"/>
      <c r="N41" s="11"/>
      <c r="O41" s="11"/>
      <c r="P41" s="11"/>
      <c r="Q41" s="11"/>
      <c r="R41" s="20"/>
      <c r="S41" s="9"/>
      <c r="T41" s="11"/>
      <c r="U41" s="9"/>
      <c r="V41" s="9"/>
      <c r="W41" s="20"/>
      <c r="X41" s="20"/>
      <c r="Y41" s="758"/>
      <c r="Z41" s="20"/>
      <c r="AA41" s="11"/>
      <c r="AB41" s="11"/>
      <c r="AC41" s="11"/>
      <c r="AD41" s="11"/>
      <c r="AE41" s="11"/>
      <c r="AF41" s="11"/>
      <c r="AG41" s="11"/>
      <c r="AH41" s="20"/>
      <c r="AI41" s="20"/>
      <c r="AJ41" s="29"/>
      <c r="AK41" s="29"/>
      <c r="AL41" s="20"/>
      <c r="AM41" s="19"/>
      <c r="AN41" s="9"/>
      <c r="AO41" s="9"/>
      <c r="AP41" s="9"/>
      <c r="AQ41" s="9"/>
      <c r="AR41" s="11"/>
      <c r="AS41" s="11"/>
      <c r="AT41" s="11"/>
      <c r="AU41" s="20"/>
      <c r="AV41" s="23"/>
      <c r="AW41" s="40"/>
      <c r="AX41" s="33"/>
      <c r="AY41" s="723" t="s">
        <v>245</v>
      </c>
      <c r="AZ41" s="715" t="s">
        <v>85</v>
      </c>
      <c r="BA41" s="709"/>
      <c r="BB41" s="709"/>
      <c r="BC41" s="709"/>
      <c r="BD41" s="716"/>
      <c r="BE41" s="11"/>
      <c r="BF41" s="11"/>
      <c r="BG41" s="12"/>
      <c r="BH41" s="12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</row>
    <row r="42" spans="1:116" s="6" customFormat="1" ht="9.75" customHeight="1" thickTop="1">
      <c r="A42" s="11"/>
      <c r="B42" s="11"/>
      <c r="C42" s="151"/>
      <c r="D42" s="151"/>
      <c r="E42" s="151"/>
      <c r="F42" s="151"/>
      <c r="G42" s="151"/>
      <c r="H42" s="417"/>
      <c r="I42" s="2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9"/>
      <c r="V42" s="9"/>
      <c r="W42" s="20"/>
      <c r="X42" s="20"/>
      <c r="Y42" s="758"/>
      <c r="Z42" s="20"/>
      <c r="AA42" s="11"/>
      <c r="AB42" s="11"/>
      <c r="AC42" s="11"/>
      <c r="AD42" s="11"/>
      <c r="AE42" s="11"/>
      <c r="AF42" s="11"/>
      <c r="AG42" s="11"/>
      <c r="AH42" s="20"/>
      <c r="AI42" s="20"/>
      <c r="AJ42" s="29"/>
      <c r="AK42" s="29"/>
      <c r="AL42" s="20"/>
      <c r="AM42" s="19"/>
      <c r="AN42" s="9"/>
      <c r="AO42" s="9"/>
      <c r="AP42" s="9"/>
      <c r="AQ42" s="9"/>
      <c r="AR42" s="11"/>
      <c r="AS42" s="11"/>
      <c r="AT42" s="11"/>
      <c r="AU42" s="20"/>
      <c r="AV42" s="11"/>
      <c r="AW42" s="11"/>
      <c r="AX42" s="11"/>
      <c r="AY42" s="722"/>
      <c r="AZ42" s="717"/>
      <c r="BA42" s="712"/>
      <c r="BB42" s="712"/>
      <c r="BC42" s="712"/>
      <c r="BD42" s="718"/>
      <c r="BE42" s="11"/>
      <c r="BF42" s="11"/>
      <c r="BG42" s="12"/>
      <c r="BH42" s="12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</row>
    <row r="43" spans="1:116" s="6" customFormat="1" ht="11.25" customHeight="1">
      <c r="A43" s="11"/>
      <c r="B43" s="11"/>
      <c r="C43" s="83"/>
      <c r="D43" s="83"/>
      <c r="E43" s="83"/>
      <c r="F43" s="83"/>
      <c r="G43" s="8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9"/>
      <c r="U43" s="84"/>
      <c r="V43" s="20"/>
      <c r="W43" s="20"/>
      <c r="X43" s="85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39"/>
      <c r="AJ43" s="39"/>
      <c r="AK43" s="20"/>
      <c r="AL43" s="84"/>
      <c r="AM43" s="86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2"/>
      <c r="BH43" s="12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</row>
    <row r="44" spans="1:116" ht="17.25" customHeight="1">
      <c r="A44" s="9"/>
      <c r="B44" s="826" t="s">
        <v>69</v>
      </c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19"/>
      <c r="N44" s="19"/>
      <c r="O44" s="19"/>
      <c r="P44" s="19"/>
      <c r="Q44" s="19"/>
      <c r="R44" s="19"/>
      <c r="S44" s="19"/>
      <c r="T44" s="9"/>
      <c r="U44" s="9"/>
      <c r="V44" s="9"/>
      <c r="W44" s="9"/>
      <c r="X44" s="9"/>
      <c r="Y44" s="9"/>
      <c r="Z44" s="9"/>
      <c r="AA44" s="9"/>
      <c r="AB44" s="9"/>
      <c r="AC44" s="19"/>
      <c r="AD44" s="9"/>
      <c r="AE44" s="9"/>
      <c r="AF44" s="9"/>
      <c r="AG44" s="9"/>
      <c r="AH44" s="9"/>
      <c r="AI44" s="1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I44" s="779">
        <f>C45</f>
        <v>1</v>
      </c>
      <c r="BJ44" s="779"/>
      <c r="BK44" s="779"/>
      <c r="BL44" s="779"/>
      <c r="BM44" s="779"/>
      <c r="BN44" s="779"/>
      <c r="BO44" s="779"/>
      <c r="BP44" s="779"/>
      <c r="BQ44" s="779"/>
      <c r="BR44" s="779"/>
      <c r="BS44" s="779"/>
      <c r="BT44" s="779"/>
      <c r="BU44" s="779"/>
      <c r="BV44" s="779"/>
      <c r="BW44" s="779"/>
      <c r="BX44" s="779"/>
      <c r="BY44" s="779"/>
      <c r="BZ44" s="779"/>
      <c r="CA44" s="779"/>
      <c r="CB44" s="779"/>
      <c r="CC44" s="779"/>
      <c r="CD44" s="779"/>
      <c r="CE44" s="779"/>
      <c r="CF44" s="779"/>
      <c r="CG44" s="779"/>
      <c r="CH44" s="779"/>
      <c r="CI44" s="779"/>
      <c r="CJ44" s="779"/>
      <c r="CK44" s="779">
        <f>AF45</f>
        <v>3</v>
      </c>
      <c r="CL44" s="779"/>
      <c r="CM44" s="779"/>
      <c r="CN44" s="779"/>
      <c r="CO44" s="779"/>
      <c r="CP44" s="779"/>
      <c r="CQ44" s="779"/>
      <c r="CR44" s="779"/>
      <c r="CS44" s="779"/>
      <c r="CT44" s="779"/>
      <c r="CU44" s="779"/>
      <c r="CV44" s="779"/>
      <c r="CW44" s="779"/>
      <c r="CX44" s="779"/>
      <c r="CY44" s="779"/>
      <c r="CZ44" s="779"/>
      <c r="DA44" s="779"/>
      <c r="DB44" s="779"/>
      <c r="DC44" s="779"/>
      <c r="DD44" s="779"/>
      <c r="DE44" s="779"/>
      <c r="DF44" s="779"/>
      <c r="DG44" s="779"/>
      <c r="DH44" s="779"/>
      <c r="DI44" s="779"/>
      <c r="DJ44" s="779"/>
      <c r="DK44" s="779"/>
      <c r="DL44" s="779"/>
    </row>
    <row r="45" spans="1:116" ht="14.25">
      <c r="A45" s="19"/>
      <c r="B45" s="87" t="s">
        <v>22</v>
      </c>
      <c r="C45" s="88">
        <v>1</v>
      </c>
      <c r="D45" s="88" t="s">
        <v>23</v>
      </c>
      <c r="E45" s="88"/>
      <c r="F45" s="89"/>
      <c r="G45" s="824">
        <f>IF(C46="","",C46)</f>
      </c>
      <c r="H45" s="817"/>
      <c r="I45" s="817"/>
      <c r="J45" s="825"/>
      <c r="K45" s="816">
        <f>IF(C47="","",C47)</f>
      </c>
      <c r="L45" s="817"/>
      <c r="M45" s="817"/>
      <c r="N45" s="825"/>
      <c r="O45" s="816">
        <f>IF(C48="","",C48)</f>
      </c>
      <c r="P45" s="817"/>
      <c r="Q45" s="817"/>
      <c r="R45" s="818"/>
      <c r="S45" s="819" t="s">
        <v>2</v>
      </c>
      <c r="T45" s="820"/>
      <c r="U45" s="821" t="s">
        <v>10</v>
      </c>
      <c r="V45" s="823"/>
      <c r="W45" s="822" t="s">
        <v>11</v>
      </c>
      <c r="X45" s="823"/>
      <c r="Y45" s="822" t="s">
        <v>12</v>
      </c>
      <c r="Z45" s="820"/>
      <c r="AA45" s="821" t="s">
        <v>3</v>
      </c>
      <c r="AB45" s="820"/>
      <c r="AC45" s="19"/>
      <c r="AD45" s="9"/>
      <c r="AE45" s="87" t="s">
        <v>22</v>
      </c>
      <c r="AF45" s="88">
        <v>3</v>
      </c>
      <c r="AG45" s="88" t="s">
        <v>23</v>
      </c>
      <c r="AH45" s="88"/>
      <c r="AI45" s="89"/>
      <c r="AJ45" s="824">
        <f>IF(AF46="","",AF46)</f>
      </c>
      <c r="AK45" s="817"/>
      <c r="AL45" s="817"/>
      <c r="AM45" s="825"/>
      <c r="AN45" s="816">
        <f>IF(AF47="","",AF47)</f>
      </c>
      <c r="AO45" s="817"/>
      <c r="AP45" s="817"/>
      <c r="AQ45" s="825"/>
      <c r="AR45" s="816">
        <f>IF(AF48="","",AF48)</f>
      </c>
      <c r="AS45" s="817"/>
      <c r="AT45" s="817"/>
      <c r="AU45" s="818"/>
      <c r="AV45" s="819" t="s">
        <v>2</v>
      </c>
      <c r="AW45" s="820"/>
      <c r="AX45" s="821" t="s">
        <v>10</v>
      </c>
      <c r="AY45" s="823"/>
      <c r="AZ45" s="822" t="s">
        <v>11</v>
      </c>
      <c r="BA45" s="823"/>
      <c r="BB45" s="822" t="s">
        <v>12</v>
      </c>
      <c r="BC45" s="820"/>
      <c r="BD45" s="821" t="s">
        <v>3</v>
      </c>
      <c r="BE45" s="820"/>
      <c r="BF45" s="9"/>
      <c r="BI45" s="779" t="s">
        <v>15</v>
      </c>
      <c r="BJ45" s="779"/>
      <c r="BK45" s="779"/>
      <c r="BL45" s="779"/>
      <c r="BM45" s="779"/>
      <c r="BN45" s="779"/>
      <c r="BO45" s="779"/>
      <c r="BP45" s="779"/>
      <c r="BQ45" s="779"/>
      <c r="BR45" s="779"/>
      <c r="BS45" s="779"/>
      <c r="BT45" s="779"/>
      <c r="BU45" s="779" t="s">
        <v>14</v>
      </c>
      <c r="BV45" s="779"/>
      <c r="BW45" s="779"/>
      <c r="BX45" s="779"/>
      <c r="BY45" s="779"/>
      <c r="BZ45" s="779"/>
      <c r="CA45" s="779"/>
      <c r="CB45" s="779"/>
      <c r="CC45" s="779"/>
      <c r="CD45" s="779"/>
      <c r="CE45" s="779"/>
      <c r="CF45" s="779"/>
      <c r="CG45" s="779"/>
      <c r="CH45" s="779"/>
      <c r="CI45" s="779"/>
      <c r="CJ45" s="779"/>
      <c r="CK45" s="779" t="s">
        <v>15</v>
      </c>
      <c r="CL45" s="779"/>
      <c r="CM45" s="779"/>
      <c r="CN45" s="779"/>
      <c r="CO45" s="779"/>
      <c r="CP45" s="779"/>
      <c r="CQ45" s="779"/>
      <c r="CR45" s="779"/>
      <c r="CS45" s="779"/>
      <c r="CT45" s="779"/>
      <c r="CU45" s="779"/>
      <c r="CV45" s="779"/>
      <c r="CW45" s="779" t="s">
        <v>14</v>
      </c>
      <c r="CX45" s="779"/>
      <c r="CY45" s="779"/>
      <c r="CZ45" s="779"/>
      <c r="DA45" s="779"/>
      <c r="DB45" s="779"/>
      <c r="DC45" s="779"/>
      <c r="DD45" s="779"/>
      <c r="DE45" s="779"/>
      <c r="DF45" s="779"/>
      <c r="DG45" s="779"/>
      <c r="DH45" s="779"/>
      <c r="DI45" s="779"/>
      <c r="DJ45" s="779"/>
      <c r="DK45" s="779"/>
      <c r="DL45" s="779"/>
    </row>
    <row r="46" spans="1:116" ht="17.25" customHeight="1">
      <c r="A46" s="19"/>
      <c r="B46" s="90" t="str">
        <f>B56</f>
        <v>Ａ</v>
      </c>
      <c r="C46" s="810"/>
      <c r="D46" s="811"/>
      <c r="E46" s="811"/>
      <c r="F46" s="812"/>
      <c r="G46" s="813"/>
      <c r="H46" s="814"/>
      <c r="I46" s="814"/>
      <c r="J46" s="815"/>
      <c r="K46" s="91"/>
      <c r="L46" s="92"/>
      <c r="M46" s="92"/>
      <c r="N46" s="93"/>
      <c r="O46" s="91"/>
      <c r="P46" s="92"/>
      <c r="Q46" s="92"/>
      <c r="R46" s="94"/>
      <c r="S46" s="542"/>
      <c r="T46" s="541"/>
      <c r="U46" s="543"/>
      <c r="V46" s="544"/>
      <c r="W46" s="538"/>
      <c r="X46" s="544"/>
      <c r="Y46" s="538"/>
      <c r="Z46" s="539"/>
      <c r="AA46" s="540"/>
      <c r="AB46" s="541"/>
      <c r="AC46" s="19"/>
      <c r="AD46" s="19"/>
      <c r="AE46" s="90" t="str">
        <f>AE56</f>
        <v>G</v>
      </c>
      <c r="AF46" s="810">
        <f>IF(AQ9="","",AQ9)</f>
      </c>
      <c r="AG46" s="811"/>
      <c r="AH46" s="811"/>
      <c r="AI46" s="812"/>
      <c r="AJ46" s="813"/>
      <c r="AK46" s="814"/>
      <c r="AL46" s="814"/>
      <c r="AM46" s="815"/>
      <c r="AN46" s="91"/>
      <c r="AO46" s="92"/>
      <c r="AP46" s="92"/>
      <c r="AQ46" s="93"/>
      <c r="AR46" s="91"/>
      <c r="AS46" s="92"/>
      <c r="AT46" s="92"/>
      <c r="AU46" s="94"/>
      <c r="AV46" s="542"/>
      <c r="AW46" s="541"/>
      <c r="AX46" s="543"/>
      <c r="AY46" s="544"/>
      <c r="AZ46" s="538"/>
      <c r="BA46" s="544"/>
      <c r="BB46" s="538"/>
      <c r="BC46" s="539"/>
      <c r="BD46" s="540"/>
      <c r="BE46" s="541"/>
      <c r="BF46" s="9"/>
      <c r="BI46" s="779">
        <v>0</v>
      </c>
      <c r="BJ46" s="779"/>
      <c r="BK46" s="779"/>
      <c r="BL46" s="779"/>
      <c r="BM46" s="779">
        <f>IF(OR(L46="",N46=""),0,IF(L46&gt;N46,3,IF(L46&lt;N46,0,1)))</f>
        <v>0</v>
      </c>
      <c r="BN46" s="779"/>
      <c r="BO46" s="779"/>
      <c r="BP46" s="779"/>
      <c r="BQ46" s="779">
        <f>IF(OR(P46="",R46=""),0,IF(P46&gt;R46,3,IF(P46&lt;R46,0,1)))</f>
        <v>0</v>
      </c>
      <c r="BR46" s="779"/>
      <c r="BS46" s="779"/>
      <c r="BT46" s="779"/>
      <c r="BU46" s="779">
        <f>IF($S46&gt;$S47,30,IF($S46&lt;$S47,0,IF($Y46&gt;$Y47,30,IF($Y46&lt;$Y47,0,IF($U46&gt;$U47,30,IF($U46=$U47,10,0))))))</f>
        <v>10</v>
      </c>
      <c r="BV46" s="779"/>
      <c r="BW46" s="779"/>
      <c r="BX46" s="779"/>
      <c r="BY46" s="779"/>
      <c r="BZ46" s="779"/>
      <c r="CA46" s="779"/>
      <c r="CB46" s="779"/>
      <c r="CC46" s="779">
        <f>IF($S46&gt;$S48,30,IF($S46&lt;$S48,0,IF($Y46&gt;$Y48,30,IF($Y46&lt;$Y48,0,IF($U46&gt;$U48,30,IF($U46=$U48,10,0))))))</f>
        <v>10</v>
      </c>
      <c r="CD46" s="779"/>
      <c r="CE46" s="779"/>
      <c r="CF46" s="779"/>
      <c r="CG46" s="780">
        <f>SUM(BU46:CF46)</f>
        <v>20</v>
      </c>
      <c r="CH46" s="780"/>
      <c r="CI46" s="780"/>
      <c r="CJ46" s="780"/>
      <c r="CK46" s="779">
        <v>0</v>
      </c>
      <c r="CL46" s="779"/>
      <c r="CM46" s="779"/>
      <c r="CN46" s="779"/>
      <c r="CO46" s="779">
        <f>IF(OR(AO46="",AQ46=""),0,IF(AO46&gt;AQ46,3,IF(AO46&lt;AQ46,0,1)))</f>
        <v>0</v>
      </c>
      <c r="CP46" s="779"/>
      <c r="CQ46" s="779"/>
      <c r="CR46" s="779"/>
      <c r="CS46" s="779">
        <f>IF(OR(AS46="",AU46=""),0,IF(AS46&gt;AU46,3,IF(AS46&lt;AU46,0,1)))</f>
        <v>0</v>
      </c>
      <c r="CT46" s="779"/>
      <c r="CU46" s="779"/>
      <c r="CV46" s="779"/>
      <c r="CW46" s="779">
        <f>IF($AV46&gt;$AV47,30,IF($AV46&lt;$AV47,0,IF($BB46&gt;$BB47,30,IF($BB46&lt;$BB47,0,IF($AX46&gt;$AX47,30,IF($AX46=$AX47,10,0))))))</f>
        <v>10</v>
      </c>
      <c r="CX46" s="779"/>
      <c r="CY46" s="779"/>
      <c r="CZ46" s="779"/>
      <c r="DA46" s="779"/>
      <c r="DB46" s="779"/>
      <c r="DC46" s="779"/>
      <c r="DD46" s="779"/>
      <c r="DE46" s="779">
        <f>IF($AV46&gt;$AV48,30,IF($AV46&lt;$AV48,0,IF($BB46&gt;$BB48,30,IF($BB46&lt;$BB48,0,IF($AX46&gt;$AX48,30,IF($AX46=$AX48,10,0))))))</f>
        <v>10</v>
      </c>
      <c r="DF46" s="779"/>
      <c r="DG46" s="779"/>
      <c r="DH46" s="779"/>
      <c r="DI46" s="780">
        <f>SUM(CW46:DH46)</f>
        <v>20</v>
      </c>
      <c r="DJ46" s="780"/>
      <c r="DK46" s="780"/>
      <c r="DL46" s="780"/>
    </row>
    <row r="47" spans="1:116" ht="17.25" customHeight="1">
      <c r="A47" s="19"/>
      <c r="B47" s="95" t="str">
        <f>B61</f>
        <v>B</v>
      </c>
      <c r="C47" s="804"/>
      <c r="D47" s="805"/>
      <c r="E47" s="805"/>
      <c r="F47" s="806"/>
      <c r="G47" s="96"/>
      <c r="H47" s="97"/>
      <c r="I47" s="97"/>
      <c r="J47" s="98"/>
      <c r="K47" s="807"/>
      <c r="L47" s="808"/>
      <c r="M47" s="808"/>
      <c r="N47" s="809"/>
      <c r="O47" s="96"/>
      <c r="P47" s="97"/>
      <c r="Q47" s="97"/>
      <c r="R47" s="99"/>
      <c r="S47" s="545"/>
      <c r="T47" s="546"/>
      <c r="U47" s="547"/>
      <c r="V47" s="548"/>
      <c r="W47" s="549"/>
      <c r="X47" s="548"/>
      <c r="Y47" s="549"/>
      <c r="Z47" s="550"/>
      <c r="AA47" s="551"/>
      <c r="AB47" s="546"/>
      <c r="AC47" s="19"/>
      <c r="AD47" s="19"/>
      <c r="AE47" s="95" t="str">
        <f>AE61</f>
        <v>H</v>
      </c>
      <c r="AF47" s="804">
        <f>IF(AQ15="","",AQ15)</f>
      </c>
      <c r="AG47" s="805"/>
      <c r="AH47" s="805"/>
      <c r="AI47" s="806"/>
      <c r="AJ47" s="96"/>
      <c r="AK47" s="97"/>
      <c r="AL47" s="97"/>
      <c r="AM47" s="98"/>
      <c r="AN47" s="807"/>
      <c r="AO47" s="808"/>
      <c r="AP47" s="808"/>
      <c r="AQ47" s="809"/>
      <c r="AR47" s="96"/>
      <c r="AS47" s="97"/>
      <c r="AT47" s="97"/>
      <c r="AU47" s="99"/>
      <c r="AV47" s="545"/>
      <c r="AW47" s="546"/>
      <c r="AX47" s="547"/>
      <c r="AY47" s="548"/>
      <c r="AZ47" s="549"/>
      <c r="BA47" s="548"/>
      <c r="BB47" s="549"/>
      <c r="BC47" s="550"/>
      <c r="BD47" s="551"/>
      <c r="BE47" s="546"/>
      <c r="BF47" s="9"/>
      <c r="BI47" s="779">
        <f>IF(OR(H47="",J47=""),0,IF(H47&gt;J47,3,IF(H47&lt;J47,0,1)))</f>
        <v>0</v>
      </c>
      <c r="BJ47" s="779"/>
      <c r="BK47" s="779"/>
      <c r="BL47" s="779"/>
      <c r="BM47" s="779">
        <v>0</v>
      </c>
      <c r="BN47" s="779"/>
      <c r="BO47" s="779"/>
      <c r="BP47" s="779"/>
      <c r="BQ47" s="779">
        <f>IF(OR(P47="",R47=""),0,IF(P47&gt;R47,3,IF(P47&lt;R47,0,1)))</f>
        <v>0</v>
      </c>
      <c r="BR47" s="779"/>
      <c r="BS47" s="779"/>
      <c r="BT47" s="779"/>
      <c r="BU47" s="779">
        <f>IF($S47&gt;$S46,30,IF($S47&lt;$S46,0,IF($Y47&gt;$Y46,30,IF($Y47&lt;$Y46,0,IF($U47&gt;$U46,30,IF($U47=$U46,10,0))))))</f>
        <v>10</v>
      </c>
      <c r="BV47" s="779"/>
      <c r="BW47" s="779"/>
      <c r="BX47" s="779"/>
      <c r="BY47" s="779">
        <f>IF($S47&gt;$S48,30,IF($S47&lt;$S48,0,IF($Y47&gt;$Y48,30,IF($Y47&lt;$Y48,0,IF($U47&gt;$U48,30,IF($U47=$U48,10,0))))))</f>
        <v>10</v>
      </c>
      <c r="BZ47" s="779"/>
      <c r="CA47" s="779"/>
      <c r="CB47" s="779"/>
      <c r="CC47" s="779"/>
      <c r="CD47" s="779"/>
      <c r="CE47" s="779"/>
      <c r="CF47" s="779"/>
      <c r="CG47" s="780">
        <f>SUM(BU47:CF47)</f>
        <v>20</v>
      </c>
      <c r="CH47" s="780"/>
      <c r="CI47" s="780"/>
      <c r="CJ47" s="780"/>
      <c r="CK47" s="779">
        <f>IF(OR(AK47="",AM47=""),0,IF(AK47&gt;AM47,3,IF(AK47&lt;AM47,0,1)))</f>
        <v>0</v>
      </c>
      <c r="CL47" s="779"/>
      <c r="CM47" s="779"/>
      <c r="CN47" s="779"/>
      <c r="CO47" s="779">
        <v>0</v>
      </c>
      <c r="CP47" s="779"/>
      <c r="CQ47" s="779"/>
      <c r="CR47" s="779"/>
      <c r="CS47" s="779">
        <f>IF(OR(AS47="",AU47=""),0,IF(AS47&gt;AU47,3,IF(AS47&lt;AU47,0,1)))</f>
        <v>0</v>
      </c>
      <c r="CT47" s="779"/>
      <c r="CU47" s="779"/>
      <c r="CV47" s="779"/>
      <c r="CW47" s="779">
        <f>IF($AV47&gt;$AV46,30,IF($AV47&lt;$AV46,0,IF($BB47&gt;$BB46,30,IF($BB47&lt;$BB46,0,IF($AX47&gt;$AX46,30,IF($AX47=$AX46,10,0))))))</f>
        <v>10</v>
      </c>
      <c r="CX47" s="779"/>
      <c r="CY47" s="779"/>
      <c r="CZ47" s="779"/>
      <c r="DA47" s="779">
        <f>IF($AV47&gt;$AV48,30,IF($AV47&lt;$AV48,0,IF($BB47&gt;$BB48,30,IF($BB47&lt;$BB48,0,IF($AX47&gt;$AX48,30,IF($AX47=$AX48,10,0))))))</f>
        <v>10</v>
      </c>
      <c r="DB47" s="779"/>
      <c r="DC47" s="779"/>
      <c r="DD47" s="779"/>
      <c r="DE47" s="779"/>
      <c r="DF47" s="779"/>
      <c r="DG47" s="779"/>
      <c r="DH47" s="779"/>
      <c r="DI47" s="780">
        <f>SUM(CW47:DH47)</f>
        <v>20</v>
      </c>
      <c r="DJ47" s="780"/>
      <c r="DK47" s="780"/>
      <c r="DL47" s="780"/>
    </row>
    <row r="48" spans="1:116" ht="17.25" customHeight="1">
      <c r="A48" s="19"/>
      <c r="B48" s="100" t="str">
        <f>B66</f>
        <v>C</v>
      </c>
      <c r="C48" s="788"/>
      <c r="D48" s="789"/>
      <c r="E48" s="789"/>
      <c r="F48" s="790"/>
      <c r="G48" s="101"/>
      <c r="H48" s="102"/>
      <c r="I48" s="102"/>
      <c r="J48" s="103"/>
      <c r="K48" s="101"/>
      <c r="L48" s="102"/>
      <c r="M48" s="102"/>
      <c r="N48" s="103"/>
      <c r="O48" s="794"/>
      <c r="P48" s="795"/>
      <c r="Q48" s="795"/>
      <c r="R48" s="796"/>
      <c r="S48" s="797"/>
      <c r="T48" s="798"/>
      <c r="U48" s="803"/>
      <c r="V48" s="802"/>
      <c r="W48" s="799"/>
      <c r="X48" s="802"/>
      <c r="Y48" s="799"/>
      <c r="Z48" s="800"/>
      <c r="AA48" s="801"/>
      <c r="AB48" s="798"/>
      <c r="AC48" s="19"/>
      <c r="AD48" s="19"/>
      <c r="AE48" s="100" t="str">
        <f>AE66</f>
        <v>I</v>
      </c>
      <c r="AF48" s="788">
        <f>IF(AQ21="","",AQ21)</f>
      </c>
      <c r="AG48" s="789"/>
      <c r="AH48" s="789"/>
      <c r="AI48" s="790"/>
      <c r="AJ48" s="101"/>
      <c r="AK48" s="102"/>
      <c r="AL48" s="102"/>
      <c r="AM48" s="103"/>
      <c r="AN48" s="101"/>
      <c r="AO48" s="102"/>
      <c r="AP48" s="102"/>
      <c r="AQ48" s="103"/>
      <c r="AR48" s="794"/>
      <c r="AS48" s="795"/>
      <c r="AT48" s="795"/>
      <c r="AU48" s="796"/>
      <c r="AV48" s="797"/>
      <c r="AW48" s="798"/>
      <c r="AX48" s="803"/>
      <c r="AY48" s="802"/>
      <c r="AZ48" s="799"/>
      <c r="BA48" s="802"/>
      <c r="BB48" s="799"/>
      <c r="BC48" s="800"/>
      <c r="BD48" s="801"/>
      <c r="BE48" s="798"/>
      <c r="BF48" s="9"/>
      <c r="BI48" s="779">
        <f>IF(OR(H48="",J48=""),0,IF(H48&gt;J48,3,IF(H48&lt;J48,0,1)))</f>
        <v>0</v>
      </c>
      <c r="BJ48" s="779"/>
      <c r="BK48" s="779"/>
      <c r="BL48" s="779"/>
      <c r="BM48" s="779">
        <f>IF(OR(L48="",N48=""),0,IF(L48&gt;N48,3,IF(L48&lt;N48,0,1)))</f>
        <v>0</v>
      </c>
      <c r="BN48" s="779"/>
      <c r="BO48" s="779"/>
      <c r="BP48" s="779"/>
      <c r="BQ48" s="779">
        <v>0</v>
      </c>
      <c r="BR48" s="779"/>
      <c r="BS48" s="779"/>
      <c r="BT48" s="779"/>
      <c r="BU48" s="779"/>
      <c r="BV48" s="779"/>
      <c r="BW48" s="779"/>
      <c r="BX48" s="779"/>
      <c r="BY48" s="779">
        <f>IF($S48&gt;$S47,30,IF($S48&lt;$S47,0,IF($Y48&gt;$Y47,30,IF($Y48&lt;$Y47,0,IF($U48&gt;$U47,30,IF($U48=$U47,10,0))))))</f>
        <v>10</v>
      </c>
      <c r="BZ48" s="779"/>
      <c r="CA48" s="779"/>
      <c r="CB48" s="779"/>
      <c r="CC48" s="779">
        <f>IF($S48&gt;$S46,30,IF($S48&lt;$S46,0,IF($Y48&gt;$Y46,30,IF($Y48&lt;$Y46,0,IF($U48&gt;$U46,30,IF($U48=$U46,10,0))))))</f>
        <v>10</v>
      </c>
      <c r="CD48" s="779"/>
      <c r="CE48" s="779"/>
      <c r="CF48" s="779"/>
      <c r="CG48" s="780">
        <f>SUM(BU48:CF48)</f>
        <v>20</v>
      </c>
      <c r="CH48" s="780"/>
      <c r="CI48" s="780"/>
      <c r="CJ48" s="780"/>
      <c r="CK48" s="779">
        <f>IF(OR(AK48="",AM48=""),0,IF(AK48&gt;AM48,3,IF(AK48&lt;AM48,0,1)))</f>
        <v>0</v>
      </c>
      <c r="CL48" s="779"/>
      <c r="CM48" s="779"/>
      <c r="CN48" s="779"/>
      <c r="CO48" s="779">
        <f>IF(OR(AO48="",AQ48=""),0,IF(AO48&gt;AQ48,3,IF(AO48&lt;AQ48,0,1)))</f>
        <v>0</v>
      </c>
      <c r="CP48" s="779"/>
      <c r="CQ48" s="779"/>
      <c r="CR48" s="779"/>
      <c r="CS48" s="779">
        <v>0</v>
      </c>
      <c r="CT48" s="779"/>
      <c r="CU48" s="779"/>
      <c r="CV48" s="779"/>
      <c r="CW48" s="779"/>
      <c r="CX48" s="779"/>
      <c r="CY48" s="779"/>
      <c r="CZ48" s="779"/>
      <c r="DA48" s="779">
        <f>IF($AV48&gt;$AV47,30,IF($AV48&lt;$AV47,0,IF($BB48&gt;$BB47,30,IF($BB48&lt;$BB47,0,IF($AX48&gt;$AX47,30,IF($AX48=$AX47,10,0))))))</f>
        <v>10</v>
      </c>
      <c r="DB48" s="779"/>
      <c r="DC48" s="779"/>
      <c r="DD48" s="779"/>
      <c r="DE48" s="779">
        <f>IF($AV48&gt;$AV46,30,IF($AV48&lt;$AV46,0,IF($BB48&gt;$BB46,30,IF($BB48&lt;$BB46,0,IF($AX48&gt;$AX46,30,IF($AX48=$AX46,10,0))))))</f>
        <v>10</v>
      </c>
      <c r="DF48" s="779"/>
      <c r="DG48" s="779"/>
      <c r="DH48" s="779"/>
      <c r="DI48" s="780">
        <f>SUM(CW48:DH48)</f>
        <v>20</v>
      </c>
      <c r="DJ48" s="780"/>
      <c r="DK48" s="780"/>
      <c r="DL48" s="780"/>
    </row>
    <row r="49" spans="1:116" ht="6" customHeight="1">
      <c r="A49" s="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9"/>
      <c r="U49" s="9"/>
      <c r="V49" s="9"/>
      <c r="W49" s="9"/>
      <c r="X49" s="9"/>
      <c r="Y49" s="9"/>
      <c r="Z49" s="9"/>
      <c r="AA49" s="9"/>
      <c r="AB49" s="9"/>
      <c r="AC49" s="19"/>
      <c r="AD49" s="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9"/>
      <c r="AX49" s="9"/>
      <c r="AY49" s="9"/>
      <c r="AZ49" s="9"/>
      <c r="BA49" s="9"/>
      <c r="BB49" s="9"/>
      <c r="BC49" s="9"/>
      <c r="BD49" s="9"/>
      <c r="BE49" s="9"/>
      <c r="BF49" s="9"/>
      <c r="BI49" s="779">
        <f>C50</f>
        <v>2</v>
      </c>
      <c r="BJ49" s="779"/>
      <c r="BK49" s="779"/>
      <c r="BL49" s="779"/>
      <c r="BM49" s="779"/>
      <c r="BN49" s="779"/>
      <c r="BO49" s="779"/>
      <c r="BP49" s="779"/>
      <c r="BQ49" s="779"/>
      <c r="BR49" s="779"/>
      <c r="BS49" s="779"/>
      <c r="BT49" s="779"/>
      <c r="BU49" s="779"/>
      <c r="BV49" s="779"/>
      <c r="BW49" s="779"/>
      <c r="BX49" s="779"/>
      <c r="BY49" s="779"/>
      <c r="BZ49" s="779"/>
      <c r="CA49" s="779"/>
      <c r="CB49" s="779"/>
      <c r="CC49" s="779"/>
      <c r="CD49" s="779"/>
      <c r="CE49" s="779"/>
      <c r="CF49" s="779"/>
      <c r="CG49" s="779"/>
      <c r="CH49" s="779"/>
      <c r="CI49" s="779"/>
      <c r="CJ49" s="779"/>
      <c r="CK49" s="779">
        <f>AF50</f>
        <v>4</v>
      </c>
      <c r="CL49" s="779"/>
      <c r="CM49" s="779"/>
      <c r="CN49" s="779"/>
      <c r="CO49" s="779"/>
      <c r="CP49" s="779"/>
      <c r="CQ49" s="779"/>
      <c r="CR49" s="779"/>
      <c r="CS49" s="779"/>
      <c r="CT49" s="779"/>
      <c r="CU49" s="779"/>
      <c r="CV49" s="779"/>
      <c r="CW49" s="779"/>
      <c r="CX49" s="779"/>
      <c r="CY49" s="779"/>
      <c r="CZ49" s="779"/>
      <c r="DA49" s="779"/>
      <c r="DB49" s="779"/>
      <c r="DC49" s="779"/>
      <c r="DD49" s="779"/>
      <c r="DE49" s="779"/>
      <c r="DF49" s="779"/>
      <c r="DG49" s="779"/>
      <c r="DH49" s="779"/>
      <c r="DI49" s="779"/>
      <c r="DJ49" s="779"/>
      <c r="DK49" s="779"/>
      <c r="DL49" s="779"/>
    </row>
    <row r="50" spans="1:116" ht="14.25">
      <c r="A50" s="19"/>
      <c r="B50" s="87" t="s">
        <v>22</v>
      </c>
      <c r="C50" s="88">
        <v>2</v>
      </c>
      <c r="D50" s="88" t="s">
        <v>23</v>
      </c>
      <c r="E50" s="88"/>
      <c r="F50" s="89"/>
      <c r="G50" s="824">
        <f>IF(C51="","",C51)</f>
      </c>
      <c r="H50" s="817"/>
      <c r="I50" s="817"/>
      <c r="J50" s="825"/>
      <c r="K50" s="816">
        <f>IF(C52="","",C52)</f>
      </c>
      <c r="L50" s="817"/>
      <c r="M50" s="817"/>
      <c r="N50" s="825"/>
      <c r="O50" s="816">
        <f>IF(C53="","",C53)</f>
      </c>
      <c r="P50" s="817"/>
      <c r="Q50" s="817"/>
      <c r="R50" s="818"/>
      <c r="S50" s="819" t="s">
        <v>2</v>
      </c>
      <c r="T50" s="820"/>
      <c r="U50" s="821" t="s">
        <v>10</v>
      </c>
      <c r="V50" s="823"/>
      <c r="W50" s="822" t="s">
        <v>11</v>
      </c>
      <c r="X50" s="823"/>
      <c r="Y50" s="822" t="s">
        <v>12</v>
      </c>
      <c r="Z50" s="820"/>
      <c r="AA50" s="821" t="s">
        <v>3</v>
      </c>
      <c r="AB50" s="820"/>
      <c r="AC50" s="19"/>
      <c r="AD50" s="9"/>
      <c r="AE50" s="87" t="s">
        <v>22</v>
      </c>
      <c r="AF50" s="88">
        <v>4</v>
      </c>
      <c r="AG50" s="88" t="s">
        <v>23</v>
      </c>
      <c r="AH50" s="88"/>
      <c r="AI50" s="89"/>
      <c r="AJ50" s="824">
        <f>IF(AF51="","",AF51)</f>
      </c>
      <c r="AK50" s="817"/>
      <c r="AL50" s="817"/>
      <c r="AM50" s="825"/>
      <c r="AN50" s="816">
        <f>IF(AF52="","",AF52)</f>
      </c>
      <c r="AO50" s="817"/>
      <c r="AP50" s="817"/>
      <c r="AQ50" s="825"/>
      <c r="AR50" s="816">
        <f>IF(AF53="","",AF53)</f>
      </c>
      <c r="AS50" s="817"/>
      <c r="AT50" s="817"/>
      <c r="AU50" s="818"/>
      <c r="AV50" s="819" t="s">
        <v>2</v>
      </c>
      <c r="AW50" s="820"/>
      <c r="AX50" s="821" t="s">
        <v>10</v>
      </c>
      <c r="AY50" s="823"/>
      <c r="AZ50" s="822" t="s">
        <v>11</v>
      </c>
      <c r="BA50" s="823"/>
      <c r="BB50" s="822" t="s">
        <v>12</v>
      </c>
      <c r="BC50" s="820"/>
      <c r="BD50" s="821" t="s">
        <v>3</v>
      </c>
      <c r="BE50" s="820"/>
      <c r="BF50" s="9"/>
      <c r="BI50" s="779" t="s">
        <v>15</v>
      </c>
      <c r="BJ50" s="779"/>
      <c r="BK50" s="779"/>
      <c r="BL50" s="779"/>
      <c r="BM50" s="779"/>
      <c r="BN50" s="779"/>
      <c r="BO50" s="779"/>
      <c r="BP50" s="779"/>
      <c r="BQ50" s="779"/>
      <c r="BR50" s="779"/>
      <c r="BS50" s="779"/>
      <c r="BT50" s="779"/>
      <c r="BU50" s="779" t="s">
        <v>14</v>
      </c>
      <c r="BV50" s="779"/>
      <c r="BW50" s="779"/>
      <c r="BX50" s="779"/>
      <c r="BY50" s="779"/>
      <c r="BZ50" s="779"/>
      <c r="CA50" s="779"/>
      <c r="CB50" s="779"/>
      <c r="CC50" s="779"/>
      <c r="CD50" s="779"/>
      <c r="CE50" s="779"/>
      <c r="CF50" s="779"/>
      <c r="CG50" s="779"/>
      <c r="CH50" s="779"/>
      <c r="CI50" s="779"/>
      <c r="CJ50" s="779"/>
      <c r="CK50" s="779" t="s">
        <v>15</v>
      </c>
      <c r="CL50" s="779"/>
      <c r="CM50" s="779"/>
      <c r="CN50" s="779"/>
      <c r="CO50" s="779"/>
      <c r="CP50" s="779"/>
      <c r="CQ50" s="779"/>
      <c r="CR50" s="779"/>
      <c r="CS50" s="779"/>
      <c r="CT50" s="779"/>
      <c r="CU50" s="779"/>
      <c r="CV50" s="779"/>
      <c r="CW50" s="779" t="s">
        <v>14</v>
      </c>
      <c r="CX50" s="779"/>
      <c r="CY50" s="779"/>
      <c r="CZ50" s="779"/>
      <c r="DA50" s="779"/>
      <c r="DB50" s="779"/>
      <c r="DC50" s="779"/>
      <c r="DD50" s="779"/>
      <c r="DE50" s="779"/>
      <c r="DF50" s="779"/>
      <c r="DG50" s="779"/>
      <c r="DH50" s="779"/>
      <c r="DI50" s="779"/>
      <c r="DJ50" s="779"/>
      <c r="DK50" s="779"/>
      <c r="DL50" s="779"/>
    </row>
    <row r="51" spans="1:116" ht="17.25" customHeight="1">
      <c r="A51" s="19"/>
      <c r="B51" s="90" t="str">
        <f>B71</f>
        <v>D</v>
      </c>
      <c r="C51" s="810">
        <f>IF(L27="","",L27)</f>
      </c>
      <c r="D51" s="811"/>
      <c r="E51" s="811"/>
      <c r="F51" s="812"/>
      <c r="G51" s="814"/>
      <c r="H51" s="814"/>
      <c r="I51" s="814"/>
      <c r="J51" s="815"/>
      <c r="K51" s="91"/>
      <c r="L51" s="92"/>
      <c r="M51" s="92"/>
      <c r="N51" s="93"/>
      <c r="O51" s="91"/>
      <c r="P51" s="92"/>
      <c r="Q51" s="92"/>
      <c r="R51" s="94"/>
      <c r="S51" s="827"/>
      <c r="T51" s="541"/>
      <c r="U51" s="543"/>
      <c r="V51" s="544"/>
      <c r="W51" s="538"/>
      <c r="X51" s="544"/>
      <c r="Y51" s="828"/>
      <c r="Z51" s="539"/>
      <c r="AA51" s="540"/>
      <c r="AB51" s="541"/>
      <c r="AC51" s="19"/>
      <c r="AD51" s="19"/>
      <c r="AE51" s="90" t="str">
        <f>AE71</f>
        <v>J</v>
      </c>
      <c r="AF51" s="810">
        <f>IF(AQ27="","",AQ27)</f>
      </c>
      <c r="AG51" s="811"/>
      <c r="AH51" s="811"/>
      <c r="AI51" s="812"/>
      <c r="AJ51" s="814"/>
      <c r="AK51" s="814"/>
      <c r="AL51" s="814"/>
      <c r="AM51" s="815"/>
      <c r="AN51" s="91"/>
      <c r="AO51" s="92"/>
      <c r="AP51" s="92"/>
      <c r="AQ51" s="93"/>
      <c r="AR51" s="91"/>
      <c r="AS51" s="92"/>
      <c r="AT51" s="92"/>
      <c r="AU51" s="94"/>
      <c r="AV51" s="827"/>
      <c r="AW51" s="541"/>
      <c r="AX51" s="543"/>
      <c r="AY51" s="544"/>
      <c r="AZ51" s="538"/>
      <c r="BA51" s="544"/>
      <c r="BB51" s="828"/>
      <c r="BC51" s="539"/>
      <c r="BD51" s="540"/>
      <c r="BE51" s="541"/>
      <c r="BF51" s="9"/>
      <c r="BI51" s="779">
        <v>0</v>
      </c>
      <c r="BJ51" s="779"/>
      <c r="BK51" s="779"/>
      <c r="BL51" s="779"/>
      <c r="BM51" s="779">
        <f>IF(OR(L51="",N51=""),0,IF(L51&gt;N51,3,IF(L51&lt;N51,0,1)))</f>
        <v>0</v>
      </c>
      <c r="BN51" s="779"/>
      <c r="BO51" s="779"/>
      <c r="BP51" s="779"/>
      <c r="BQ51" s="779">
        <f>IF(OR(P51="",R51=""),0,IF(P51&gt;R51,3,IF(P51&lt;R51,0,1)))</f>
        <v>0</v>
      </c>
      <c r="BR51" s="779"/>
      <c r="BS51" s="779"/>
      <c r="BT51" s="779"/>
      <c r="BU51" s="779">
        <f>IF($S51&gt;$S52,30,IF($S51&lt;$S52,0,IF($Y51&gt;$Y52,30,IF($Y51&lt;$Y52,0,IF($U51&gt;$U52,30,IF($U51=$U52,10,0))))))</f>
        <v>10</v>
      </c>
      <c r="BV51" s="779"/>
      <c r="BW51" s="779"/>
      <c r="BX51" s="779"/>
      <c r="BY51" s="779"/>
      <c r="BZ51" s="779"/>
      <c r="CA51" s="779"/>
      <c r="CB51" s="779"/>
      <c r="CC51" s="779">
        <f>IF($S51&gt;$S53,30,IF($S51&lt;$S53,0,IF($Y51&gt;$Y53,30,IF($Y51&lt;$Y53,0,IF($U51&gt;$U53,30,IF($U51=$U53,10,0))))))</f>
        <v>10</v>
      </c>
      <c r="CD51" s="779"/>
      <c r="CE51" s="779"/>
      <c r="CF51" s="779"/>
      <c r="CG51" s="780">
        <f>SUM(BU51:CF51)</f>
        <v>20</v>
      </c>
      <c r="CH51" s="780"/>
      <c r="CI51" s="780"/>
      <c r="CJ51" s="780"/>
      <c r="CK51" s="779">
        <v>0</v>
      </c>
      <c r="CL51" s="779"/>
      <c r="CM51" s="779"/>
      <c r="CN51" s="779"/>
      <c r="CO51" s="779">
        <f>IF(OR(AO51="",AQ51=""),0,IF(AO51&gt;AQ51,3,IF(AO51&lt;AQ51,0,1)))</f>
        <v>0</v>
      </c>
      <c r="CP51" s="779"/>
      <c r="CQ51" s="779"/>
      <c r="CR51" s="779"/>
      <c r="CS51" s="779">
        <f>IF(OR(AS51="",AU51=""),0,IF(AS51&gt;AU51,3,IF(AS51&lt;AU51,0,1)))</f>
        <v>0</v>
      </c>
      <c r="CT51" s="779"/>
      <c r="CU51" s="779"/>
      <c r="CV51" s="779"/>
      <c r="CW51" s="779">
        <f>IF($AV51&gt;$AV52,30,IF($AV51&lt;$AV52,0,IF($BB51&gt;$BB52,30,IF($BB51&lt;$BB52,0,IF($AX51&gt;$AX52,30,IF($AX51=$AX52,10,0))))))</f>
        <v>10</v>
      </c>
      <c r="CX51" s="779"/>
      <c r="CY51" s="779"/>
      <c r="CZ51" s="779"/>
      <c r="DA51" s="779"/>
      <c r="DB51" s="779"/>
      <c r="DC51" s="779"/>
      <c r="DD51" s="779"/>
      <c r="DE51" s="779">
        <f>IF($AV51&gt;$AV53,30,IF($AV51&lt;$AV53,0,IF($BB51&gt;$BB53,30,IF($BB51&lt;$BB53,0,IF($AX51&gt;$AX53,30,IF($AX51=$AX53,10,0))))))</f>
        <v>10</v>
      </c>
      <c r="DF51" s="779"/>
      <c r="DG51" s="779"/>
      <c r="DH51" s="779"/>
      <c r="DI51" s="780">
        <f>SUM(CW51:DH51)</f>
        <v>20</v>
      </c>
      <c r="DJ51" s="780"/>
      <c r="DK51" s="780"/>
      <c r="DL51" s="780"/>
    </row>
    <row r="52" spans="1:116" ht="17.25" customHeight="1">
      <c r="A52" s="19"/>
      <c r="B52" s="95" t="str">
        <f>B76</f>
        <v>E</v>
      </c>
      <c r="C52" s="804">
        <f>IF(L33="","",L33)</f>
      </c>
      <c r="D52" s="805"/>
      <c r="E52" s="805"/>
      <c r="F52" s="806"/>
      <c r="G52" s="96"/>
      <c r="H52" s="97"/>
      <c r="I52" s="97"/>
      <c r="J52" s="98"/>
      <c r="K52" s="808"/>
      <c r="L52" s="808"/>
      <c r="M52" s="808"/>
      <c r="N52" s="809"/>
      <c r="O52" s="96"/>
      <c r="P52" s="97"/>
      <c r="Q52" s="97"/>
      <c r="R52" s="99"/>
      <c r="S52" s="829"/>
      <c r="T52" s="546"/>
      <c r="U52" s="547"/>
      <c r="V52" s="548"/>
      <c r="W52" s="549"/>
      <c r="X52" s="548"/>
      <c r="Y52" s="830"/>
      <c r="Z52" s="550"/>
      <c r="AA52" s="551"/>
      <c r="AB52" s="546"/>
      <c r="AC52" s="19"/>
      <c r="AD52" s="19"/>
      <c r="AE52" s="95" t="str">
        <f>AE76</f>
        <v>K</v>
      </c>
      <c r="AF52" s="804">
        <f>IF(AQ33="","",AQ33)</f>
      </c>
      <c r="AG52" s="805"/>
      <c r="AH52" s="805"/>
      <c r="AI52" s="806"/>
      <c r="AJ52" s="96"/>
      <c r="AK52" s="97"/>
      <c r="AL52" s="97"/>
      <c r="AM52" s="98"/>
      <c r="AN52" s="808"/>
      <c r="AO52" s="808"/>
      <c r="AP52" s="808"/>
      <c r="AQ52" s="809"/>
      <c r="AR52" s="96"/>
      <c r="AS52" s="97"/>
      <c r="AT52" s="97"/>
      <c r="AU52" s="99"/>
      <c r="AV52" s="829"/>
      <c r="AW52" s="546"/>
      <c r="AX52" s="547"/>
      <c r="AY52" s="548"/>
      <c r="AZ52" s="549"/>
      <c r="BA52" s="548"/>
      <c r="BB52" s="830"/>
      <c r="BC52" s="550"/>
      <c r="BD52" s="551"/>
      <c r="BE52" s="546"/>
      <c r="BF52" s="9"/>
      <c r="BI52" s="779">
        <f>IF(OR(H52="",J52=""),0,IF(H52&gt;J52,3,IF(H52&lt;J52,0,1)))</f>
        <v>0</v>
      </c>
      <c r="BJ52" s="779"/>
      <c r="BK52" s="779"/>
      <c r="BL52" s="779"/>
      <c r="BM52" s="779">
        <v>0</v>
      </c>
      <c r="BN52" s="779"/>
      <c r="BO52" s="779"/>
      <c r="BP52" s="779"/>
      <c r="BQ52" s="779">
        <f>IF(OR(P52="",R52=""),0,IF(P52&gt;R52,3,IF(P52&lt;R52,0,1)))</f>
        <v>0</v>
      </c>
      <c r="BR52" s="779"/>
      <c r="BS52" s="779"/>
      <c r="BT52" s="779"/>
      <c r="BU52" s="779">
        <f>IF($S52&gt;$S51,30,IF($S52&lt;$S51,0,IF($Y52&gt;$Y51,30,IF($Y52&lt;$Y51,0,IF($U52&gt;$U51,30,IF($U52=$U51,10,0))))))</f>
        <v>10</v>
      </c>
      <c r="BV52" s="779"/>
      <c r="BW52" s="779"/>
      <c r="BX52" s="779"/>
      <c r="BY52" s="779">
        <f>IF($S52&gt;$S53,30,IF($S52&lt;$S53,0,IF($Y52&gt;$Y53,30,IF($Y52&lt;$Y53,0,IF($U52&gt;$U53,30,IF($U52=$U53,10,0))))))</f>
        <v>10</v>
      </c>
      <c r="BZ52" s="779"/>
      <c r="CA52" s="779"/>
      <c r="CB52" s="779"/>
      <c r="CC52" s="779"/>
      <c r="CD52" s="779"/>
      <c r="CE52" s="779"/>
      <c r="CF52" s="779"/>
      <c r="CG52" s="780">
        <f>SUM(BU52:CF52)</f>
        <v>20</v>
      </c>
      <c r="CH52" s="780"/>
      <c r="CI52" s="780"/>
      <c r="CJ52" s="780"/>
      <c r="CK52" s="779">
        <f>IF(OR(AK52="",AM52=""),0,IF(AK52&gt;AM52,3,IF(AK52&lt;AM52,0,1)))</f>
        <v>0</v>
      </c>
      <c r="CL52" s="779"/>
      <c r="CM52" s="779"/>
      <c r="CN52" s="779"/>
      <c r="CO52" s="779">
        <v>0</v>
      </c>
      <c r="CP52" s="779"/>
      <c r="CQ52" s="779"/>
      <c r="CR52" s="779"/>
      <c r="CS52" s="779">
        <f>IF(OR(AS52="",AU52=""),0,IF(AS52&gt;AU52,3,IF(AS52&lt;AU52,0,1)))</f>
        <v>0</v>
      </c>
      <c r="CT52" s="779"/>
      <c r="CU52" s="779"/>
      <c r="CV52" s="779"/>
      <c r="CW52" s="779">
        <f>IF($AV52&gt;$AV51,30,IF($AV52&lt;$AV51,0,IF($BB52&gt;$BB51,30,IF($BB52&lt;$BB51,0,IF($AX52&gt;$AX51,30,IF($AX52=$AX51,10,0))))))</f>
        <v>10</v>
      </c>
      <c r="CX52" s="779"/>
      <c r="CY52" s="779"/>
      <c r="CZ52" s="779"/>
      <c r="DA52" s="779">
        <f>IF($AV52&gt;$AV53,30,IF($AV52&lt;$AV53,0,IF($BB52&gt;$BB53,30,IF($BB52&lt;$BB53,0,IF($AX52&gt;$AX53,30,IF($AX52=$AX53,10,0))))))</f>
        <v>10</v>
      </c>
      <c r="DB52" s="779"/>
      <c r="DC52" s="779"/>
      <c r="DD52" s="779"/>
      <c r="DE52" s="779"/>
      <c r="DF52" s="779"/>
      <c r="DG52" s="779"/>
      <c r="DH52" s="779"/>
      <c r="DI52" s="780">
        <f>SUM(CW52:DH52)</f>
        <v>20</v>
      </c>
      <c r="DJ52" s="780"/>
      <c r="DK52" s="780"/>
      <c r="DL52" s="780"/>
    </row>
    <row r="53" spans="1:116" ht="17.25" customHeight="1">
      <c r="A53" s="19"/>
      <c r="B53" s="100" t="str">
        <f>B81</f>
        <v>F</v>
      </c>
      <c r="C53" s="788">
        <f>IF(L39="","",L39)</f>
      </c>
      <c r="D53" s="789"/>
      <c r="E53" s="789"/>
      <c r="F53" s="790"/>
      <c r="G53" s="101"/>
      <c r="H53" s="102"/>
      <c r="I53" s="102"/>
      <c r="J53" s="103"/>
      <c r="K53" s="101"/>
      <c r="L53" s="102"/>
      <c r="M53" s="102"/>
      <c r="N53" s="103"/>
      <c r="O53" s="791"/>
      <c r="P53" s="791"/>
      <c r="Q53" s="791"/>
      <c r="R53" s="792"/>
      <c r="S53" s="793"/>
      <c r="T53" s="787"/>
      <c r="U53" s="781"/>
      <c r="V53" s="782"/>
      <c r="W53" s="783"/>
      <c r="X53" s="782"/>
      <c r="Y53" s="784"/>
      <c r="Z53" s="785"/>
      <c r="AA53" s="786"/>
      <c r="AB53" s="787"/>
      <c r="AC53" s="19"/>
      <c r="AD53" s="19"/>
      <c r="AE53" s="100" t="str">
        <f>AE81</f>
        <v>L</v>
      </c>
      <c r="AF53" s="788">
        <f>IF(AQ39="","",AQ39)</f>
      </c>
      <c r="AG53" s="789"/>
      <c r="AH53" s="789"/>
      <c r="AI53" s="790"/>
      <c r="AJ53" s="101"/>
      <c r="AK53" s="102"/>
      <c r="AL53" s="102"/>
      <c r="AM53" s="103"/>
      <c r="AN53" s="101"/>
      <c r="AO53" s="102"/>
      <c r="AP53" s="102"/>
      <c r="AQ53" s="103"/>
      <c r="AR53" s="791"/>
      <c r="AS53" s="791"/>
      <c r="AT53" s="791"/>
      <c r="AU53" s="792"/>
      <c r="AV53" s="793"/>
      <c r="AW53" s="787"/>
      <c r="AX53" s="781"/>
      <c r="AY53" s="782"/>
      <c r="AZ53" s="783"/>
      <c r="BA53" s="782"/>
      <c r="BB53" s="784"/>
      <c r="BC53" s="785"/>
      <c r="BD53" s="786"/>
      <c r="BE53" s="787"/>
      <c r="BF53" s="9"/>
      <c r="BI53" s="779">
        <f>IF(OR(H53="",J53=""),0,IF(H53&gt;J53,3,IF(H53&lt;J53,0,1)))</f>
        <v>0</v>
      </c>
      <c r="BJ53" s="779"/>
      <c r="BK53" s="779"/>
      <c r="BL53" s="779"/>
      <c r="BM53" s="779">
        <f>IF(OR(L53="",N53=""),0,IF(L53&gt;N53,3,IF(L53&lt;N53,0,1)))</f>
        <v>0</v>
      </c>
      <c r="BN53" s="779"/>
      <c r="BO53" s="779"/>
      <c r="BP53" s="779"/>
      <c r="BQ53" s="779">
        <v>0</v>
      </c>
      <c r="BR53" s="779"/>
      <c r="BS53" s="779"/>
      <c r="BT53" s="779"/>
      <c r="BU53" s="779"/>
      <c r="BV53" s="779"/>
      <c r="BW53" s="779"/>
      <c r="BX53" s="779"/>
      <c r="BY53" s="779">
        <f>IF($S53&gt;$S52,30,IF($S53&lt;$S52,0,IF($Y53&gt;$Y52,30,IF($Y53&lt;$Y52,0,IF($U53&gt;$U52,30,IF($U53=$U52,10,0))))))</f>
        <v>10</v>
      </c>
      <c r="BZ53" s="779"/>
      <c r="CA53" s="779"/>
      <c r="CB53" s="779"/>
      <c r="CC53" s="779">
        <f>IF($S53&gt;$S51,30,IF($S53&lt;$S51,0,IF($Y53&gt;$Y51,30,IF($Y53&lt;$Y51,0,IF($U53&gt;$U51,30,IF($U53=$U51,10,0))))))</f>
        <v>10</v>
      </c>
      <c r="CD53" s="779"/>
      <c r="CE53" s="779"/>
      <c r="CF53" s="779"/>
      <c r="CG53" s="780">
        <f>SUM(BU53:CF53)</f>
        <v>20</v>
      </c>
      <c r="CH53" s="780"/>
      <c r="CI53" s="780"/>
      <c r="CJ53" s="780"/>
      <c r="CK53" s="779">
        <f>IF(OR(AK53="",AM53=""),0,IF(AK53&gt;AM53,3,IF(AK53&lt;AM53,0,1)))</f>
        <v>0</v>
      </c>
      <c r="CL53" s="779"/>
      <c r="CM53" s="779"/>
      <c r="CN53" s="779"/>
      <c r="CO53" s="779">
        <f>IF(OR(AO53="",AQ53=""),0,IF(AO53&gt;AQ53,3,IF(AO53&lt;AQ53,0,1)))</f>
        <v>0</v>
      </c>
      <c r="CP53" s="779"/>
      <c r="CQ53" s="779"/>
      <c r="CR53" s="779"/>
      <c r="CS53" s="779">
        <v>0</v>
      </c>
      <c r="CT53" s="779"/>
      <c r="CU53" s="779"/>
      <c r="CV53" s="779"/>
      <c r="CW53" s="779"/>
      <c r="CX53" s="779"/>
      <c r="CY53" s="779"/>
      <c r="CZ53" s="779"/>
      <c r="DA53" s="779">
        <f>IF($AV53&gt;$AV52,30,IF($AV53&lt;$AV52,0,IF($BB53&gt;$BB52,30,IF($BB53&lt;$BB52,0,IF($AX53&gt;$AX52,30,IF($AX53=$AX52,10,0))))))</f>
        <v>10</v>
      </c>
      <c r="DB53" s="779"/>
      <c r="DC53" s="779"/>
      <c r="DD53" s="779"/>
      <c r="DE53" s="779">
        <f>IF($AV53&gt;$AV51,30,IF($AV53&lt;$AV51,0,IF($BB53&gt;$BB51,30,IF($BB53&lt;$BB51,0,IF($AX53&gt;$AX51,30,IF($AX53=$AX51,10,0))))))</f>
        <v>10</v>
      </c>
      <c r="DF53" s="779"/>
      <c r="DG53" s="779"/>
      <c r="DH53" s="779"/>
      <c r="DI53" s="780">
        <f>SUM(CW53:DH53)</f>
        <v>20</v>
      </c>
      <c r="DJ53" s="780"/>
      <c r="DK53" s="780"/>
      <c r="DL53" s="780"/>
    </row>
    <row r="54" spans="1:116" ht="17.25" customHeight="1">
      <c r="A54" s="9"/>
      <c r="B54" s="19"/>
      <c r="C54" s="19"/>
      <c r="D54" s="19"/>
      <c r="E54" s="19"/>
      <c r="F54" s="1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2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</row>
    <row r="55" spans="1:116" ht="17.25" customHeight="1">
      <c r="A55" s="9"/>
      <c r="B55" s="826" t="s">
        <v>68</v>
      </c>
      <c r="C55" s="826"/>
      <c r="D55" s="826"/>
      <c r="E55" s="826"/>
      <c r="F55" s="826"/>
      <c r="G55" s="826"/>
      <c r="H55" s="826"/>
      <c r="I55" s="826"/>
      <c r="J55" s="826"/>
      <c r="K55" s="826"/>
      <c r="L55" s="826"/>
      <c r="M55" s="19"/>
      <c r="N55" s="19"/>
      <c r="O55" s="19"/>
      <c r="P55" s="19"/>
      <c r="Q55" s="19"/>
      <c r="R55" s="19"/>
      <c r="S55" s="19"/>
      <c r="T55" s="9"/>
      <c r="U55" s="9"/>
      <c r="V55" s="9"/>
      <c r="W55" s="9"/>
      <c r="X55" s="9"/>
      <c r="Y55" s="9"/>
      <c r="Z55" s="9"/>
      <c r="AA55" s="9"/>
      <c r="AB55" s="9"/>
      <c r="AC55" s="19"/>
      <c r="AD55" s="9"/>
      <c r="AE55" s="9"/>
      <c r="AF55" s="9"/>
      <c r="AG55" s="9"/>
      <c r="AH55" s="9"/>
      <c r="AI55" s="1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I55" s="779" t="str">
        <f>B56</f>
        <v>Ａ</v>
      </c>
      <c r="BJ55" s="779"/>
      <c r="BK55" s="779"/>
      <c r="BL55" s="779"/>
      <c r="BM55" s="779"/>
      <c r="BN55" s="779"/>
      <c r="BO55" s="779"/>
      <c r="BP55" s="779"/>
      <c r="BQ55" s="779"/>
      <c r="BR55" s="779"/>
      <c r="BS55" s="779"/>
      <c r="BT55" s="779"/>
      <c r="BU55" s="779"/>
      <c r="BV55" s="779"/>
      <c r="BW55" s="779"/>
      <c r="BX55" s="779"/>
      <c r="BY55" s="779"/>
      <c r="BZ55" s="779"/>
      <c r="CA55" s="779"/>
      <c r="CB55" s="779"/>
      <c r="CC55" s="779"/>
      <c r="CD55" s="779"/>
      <c r="CE55" s="779"/>
      <c r="CF55" s="779"/>
      <c r="CG55" s="779"/>
      <c r="CH55" s="779"/>
      <c r="CI55" s="779"/>
      <c r="CJ55" s="779"/>
      <c r="CK55" s="779" t="str">
        <f>AE56</f>
        <v>G</v>
      </c>
      <c r="CL55" s="779"/>
      <c r="CM55" s="779"/>
      <c r="CN55" s="779"/>
      <c r="CO55" s="779"/>
      <c r="CP55" s="779"/>
      <c r="CQ55" s="779"/>
      <c r="CR55" s="779"/>
      <c r="CS55" s="779"/>
      <c r="CT55" s="779"/>
      <c r="CU55" s="779"/>
      <c r="CV55" s="779"/>
      <c r="CW55" s="779"/>
      <c r="CX55" s="779"/>
      <c r="CY55" s="779"/>
      <c r="CZ55" s="779"/>
      <c r="DA55" s="779"/>
      <c r="DB55" s="779"/>
      <c r="DC55" s="779"/>
      <c r="DD55" s="779"/>
      <c r="DE55" s="779"/>
      <c r="DF55" s="779"/>
      <c r="DG55" s="779"/>
      <c r="DH55" s="779"/>
      <c r="DI55" s="779"/>
      <c r="DJ55" s="779"/>
      <c r="DK55" s="779"/>
      <c r="DL55" s="779"/>
    </row>
    <row r="56" spans="1:116" ht="14.25">
      <c r="A56" s="9"/>
      <c r="B56" s="87" t="s">
        <v>103</v>
      </c>
      <c r="C56" s="831" t="s">
        <v>104</v>
      </c>
      <c r="D56" s="831"/>
      <c r="E56" s="831"/>
      <c r="F56" s="832"/>
      <c r="G56" s="824" t="str">
        <f>C57</f>
        <v>別所</v>
      </c>
      <c r="H56" s="817"/>
      <c r="I56" s="817"/>
      <c r="J56" s="825"/>
      <c r="K56" s="816" t="str">
        <f>C58</f>
        <v>木崎</v>
      </c>
      <c r="L56" s="817"/>
      <c r="M56" s="817"/>
      <c r="N56" s="825"/>
      <c r="O56" s="816" t="str">
        <f>C59</f>
        <v>仲本</v>
      </c>
      <c r="P56" s="817"/>
      <c r="Q56" s="817"/>
      <c r="R56" s="818"/>
      <c r="S56" s="819" t="s">
        <v>105</v>
      </c>
      <c r="T56" s="820"/>
      <c r="U56" s="821" t="s">
        <v>106</v>
      </c>
      <c r="V56" s="823"/>
      <c r="W56" s="822" t="s">
        <v>107</v>
      </c>
      <c r="X56" s="823"/>
      <c r="Y56" s="822" t="s">
        <v>108</v>
      </c>
      <c r="Z56" s="820"/>
      <c r="AA56" s="821" t="s">
        <v>109</v>
      </c>
      <c r="AB56" s="820"/>
      <c r="AC56" s="19"/>
      <c r="AD56" s="9"/>
      <c r="AE56" s="87" t="s">
        <v>110</v>
      </c>
      <c r="AF56" s="831" t="s">
        <v>104</v>
      </c>
      <c r="AG56" s="831"/>
      <c r="AH56" s="831"/>
      <c r="AI56" s="832"/>
      <c r="AJ56" s="824" t="str">
        <f>AF57</f>
        <v>浦和南</v>
      </c>
      <c r="AK56" s="817"/>
      <c r="AL56" s="817"/>
      <c r="AM56" s="825"/>
      <c r="AN56" s="816" t="str">
        <f>AF58</f>
        <v>常盤</v>
      </c>
      <c r="AO56" s="817"/>
      <c r="AP56" s="817"/>
      <c r="AQ56" s="825"/>
      <c r="AR56" s="816" t="str">
        <f>AF59</f>
        <v>道祖土</v>
      </c>
      <c r="AS56" s="817"/>
      <c r="AT56" s="817"/>
      <c r="AU56" s="818"/>
      <c r="AV56" s="819" t="s">
        <v>105</v>
      </c>
      <c r="AW56" s="820"/>
      <c r="AX56" s="821" t="s">
        <v>106</v>
      </c>
      <c r="AY56" s="823"/>
      <c r="AZ56" s="822" t="s">
        <v>107</v>
      </c>
      <c r="BA56" s="823"/>
      <c r="BB56" s="822" t="s">
        <v>108</v>
      </c>
      <c r="BC56" s="820"/>
      <c r="BD56" s="821" t="s">
        <v>109</v>
      </c>
      <c r="BE56" s="820"/>
      <c r="BF56" s="9"/>
      <c r="BI56" s="779" t="s">
        <v>15</v>
      </c>
      <c r="BJ56" s="779"/>
      <c r="BK56" s="779"/>
      <c r="BL56" s="779"/>
      <c r="BM56" s="779"/>
      <c r="BN56" s="779"/>
      <c r="BO56" s="779"/>
      <c r="BP56" s="779"/>
      <c r="BQ56" s="779"/>
      <c r="BR56" s="779"/>
      <c r="BS56" s="779"/>
      <c r="BT56" s="779"/>
      <c r="BU56" s="779" t="s">
        <v>14</v>
      </c>
      <c r="BV56" s="779"/>
      <c r="BW56" s="779"/>
      <c r="BX56" s="779"/>
      <c r="BY56" s="779"/>
      <c r="BZ56" s="779"/>
      <c r="CA56" s="779"/>
      <c r="CB56" s="779"/>
      <c r="CC56" s="779"/>
      <c r="CD56" s="779"/>
      <c r="CE56" s="779"/>
      <c r="CF56" s="779"/>
      <c r="CG56" s="779"/>
      <c r="CH56" s="779"/>
      <c r="CI56" s="779"/>
      <c r="CJ56" s="779"/>
      <c r="CK56" s="779" t="s">
        <v>15</v>
      </c>
      <c r="CL56" s="779"/>
      <c r="CM56" s="779"/>
      <c r="CN56" s="779"/>
      <c r="CO56" s="779"/>
      <c r="CP56" s="779"/>
      <c r="CQ56" s="779"/>
      <c r="CR56" s="779"/>
      <c r="CS56" s="779"/>
      <c r="CT56" s="779"/>
      <c r="CU56" s="779"/>
      <c r="CV56" s="779"/>
      <c r="CW56" s="779" t="s">
        <v>14</v>
      </c>
      <c r="CX56" s="779"/>
      <c r="CY56" s="779"/>
      <c r="CZ56" s="779"/>
      <c r="DA56" s="779"/>
      <c r="DB56" s="779"/>
      <c r="DC56" s="779"/>
      <c r="DD56" s="779"/>
      <c r="DE56" s="779"/>
      <c r="DF56" s="779"/>
      <c r="DG56" s="779"/>
      <c r="DH56" s="779"/>
      <c r="DI56" s="779"/>
      <c r="DJ56" s="779"/>
      <c r="DK56" s="779"/>
      <c r="DL56" s="779"/>
    </row>
    <row r="57" spans="1:116" ht="17.25" customHeight="1">
      <c r="A57" s="9"/>
      <c r="B57" s="90" t="str">
        <f>H7</f>
        <v>1</v>
      </c>
      <c r="C57" s="810" t="str">
        <f>IF(C7="","",C7)</f>
        <v>別所</v>
      </c>
      <c r="D57" s="811"/>
      <c r="E57" s="811"/>
      <c r="F57" s="812"/>
      <c r="G57" s="813"/>
      <c r="H57" s="814"/>
      <c r="I57" s="814"/>
      <c r="J57" s="815"/>
      <c r="K57" s="91"/>
      <c r="L57" s="92"/>
      <c r="M57" s="92"/>
      <c r="N57" s="93"/>
      <c r="O57" s="91"/>
      <c r="P57" s="92"/>
      <c r="Q57" s="92"/>
      <c r="R57" s="94"/>
      <c r="S57" s="542"/>
      <c r="T57" s="541"/>
      <c r="U57" s="543"/>
      <c r="V57" s="544"/>
      <c r="W57" s="538"/>
      <c r="X57" s="544"/>
      <c r="Y57" s="538"/>
      <c r="Z57" s="539"/>
      <c r="AA57" s="540"/>
      <c r="AB57" s="541"/>
      <c r="AC57" s="19"/>
      <c r="AD57" s="19"/>
      <c r="AE57" s="90" t="str">
        <f>AY7</f>
        <v>17</v>
      </c>
      <c r="AF57" s="810" t="str">
        <f>IF(AZ7="","",AZ7)</f>
        <v>浦和南</v>
      </c>
      <c r="AG57" s="811"/>
      <c r="AH57" s="811"/>
      <c r="AI57" s="812"/>
      <c r="AJ57" s="813"/>
      <c r="AK57" s="814"/>
      <c r="AL57" s="814"/>
      <c r="AM57" s="815"/>
      <c r="AN57" s="91"/>
      <c r="AO57" s="92"/>
      <c r="AP57" s="92"/>
      <c r="AQ57" s="93"/>
      <c r="AR57" s="91"/>
      <c r="AS57" s="92"/>
      <c r="AT57" s="92"/>
      <c r="AU57" s="94"/>
      <c r="AV57" s="542"/>
      <c r="AW57" s="541"/>
      <c r="AX57" s="543"/>
      <c r="AY57" s="544"/>
      <c r="AZ57" s="538"/>
      <c r="BA57" s="544"/>
      <c r="BB57" s="538"/>
      <c r="BC57" s="539"/>
      <c r="BD57" s="540"/>
      <c r="BE57" s="541"/>
      <c r="BF57" s="9"/>
      <c r="BI57" s="779">
        <v>0</v>
      </c>
      <c r="BJ57" s="779"/>
      <c r="BK57" s="779"/>
      <c r="BL57" s="779"/>
      <c r="BM57" s="779">
        <f>IF(OR(L57="",N57=""),0,IF(L57&gt;N57,3,IF(L57&lt;N57,0,1)))</f>
        <v>0</v>
      </c>
      <c r="BN57" s="779"/>
      <c r="BO57" s="779"/>
      <c r="BP57" s="779"/>
      <c r="BQ57" s="779">
        <f>IF(OR(P57="",R57=""),0,IF(P57&gt;R57,3,IF(P57&lt;R57,0,1)))</f>
        <v>0</v>
      </c>
      <c r="BR57" s="779"/>
      <c r="BS57" s="779"/>
      <c r="BT57" s="779"/>
      <c r="BU57" s="779">
        <f>IF($S57&gt;$S58,30,IF($S57&lt;$S58,0,IF($Y57&gt;$Y58,30,IF($Y57&lt;$Y58,0,IF($U57&gt;$U58,30,IF($U57=$U58,10,0))))))</f>
        <v>10</v>
      </c>
      <c r="BV57" s="779"/>
      <c r="BW57" s="779"/>
      <c r="BX57" s="779"/>
      <c r="BY57" s="779"/>
      <c r="BZ57" s="779"/>
      <c r="CA57" s="779"/>
      <c r="CB57" s="779"/>
      <c r="CC57" s="779">
        <f>IF($S57&gt;$S59,30,IF($S57&lt;$S59,0,IF($Y57&gt;$Y59,30,IF($Y57&lt;$Y59,0,IF($U57&gt;$U59,30,IF($U57=$U59,10,0))))))</f>
        <v>10</v>
      </c>
      <c r="CD57" s="779"/>
      <c r="CE57" s="779"/>
      <c r="CF57" s="779"/>
      <c r="CG57" s="780">
        <f>SUM(BU57:CF57)</f>
        <v>20</v>
      </c>
      <c r="CH57" s="780"/>
      <c r="CI57" s="780"/>
      <c r="CJ57" s="780"/>
      <c r="CK57" s="779">
        <v>0</v>
      </c>
      <c r="CL57" s="779"/>
      <c r="CM57" s="779"/>
      <c r="CN57" s="779"/>
      <c r="CO57" s="779">
        <f>IF(OR(AO57="",AQ57=""),0,IF(AO57&gt;AQ57,3,IF(AO57&lt;AQ57,0,1)))</f>
        <v>0</v>
      </c>
      <c r="CP57" s="779"/>
      <c r="CQ57" s="779"/>
      <c r="CR57" s="779"/>
      <c r="CS57" s="779">
        <f>IF(OR(AS57="",AU57=""),0,IF(AS57&gt;AU57,3,IF(AS57&lt;AU57,0,1)))</f>
        <v>0</v>
      </c>
      <c r="CT57" s="779"/>
      <c r="CU57" s="779"/>
      <c r="CV57" s="779"/>
      <c r="CW57" s="779">
        <f>IF($AV57&gt;$AV58,30,IF($AV57&lt;$AV58,0,IF($BB57&gt;$BB58,30,IF($BB57&lt;$BB58,0,IF($AX57&gt;$AX58,30,IF($AX57=$AX58,10,0))))))</f>
        <v>10</v>
      </c>
      <c r="CX57" s="779"/>
      <c r="CY57" s="779"/>
      <c r="CZ57" s="779"/>
      <c r="DA57" s="779"/>
      <c r="DB57" s="779"/>
      <c r="DC57" s="779"/>
      <c r="DD57" s="779"/>
      <c r="DE57" s="779">
        <f>IF($AV57&gt;$AV59,30,IF($AV57&lt;$AV59,0,IF($BB57&gt;$BB59,30,IF($BB57&lt;$BB59,0,IF($AX57&gt;$AX59,30,IF($AX57=$AX59,10,0))))))</f>
        <v>10</v>
      </c>
      <c r="DF57" s="779"/>
      <c r="DG57" s="779"/>
      <c r="DH57" s="779"/>
      <c r="DI57" s="780">
        <f>SUM(CW57:DH57)</f>
        <v>20</v>
      </c>
      <c r="DJ57" s="780"/>
      <c r="DK57" s="780"/>
      <c r="DL57" s="780"/>
    </row>
    <row r="58" spans="1:116" ht="17.25" customHeight="1">
      <c r="A58" s="9"/>
      <c r="B58" s="95" t="str">
        <f>H9</f>
        <v>2</v>
      </c>
      <c r="C58" s="804" t="str">
        <f>IF(C9="","",C9)</f>
        <v>木崎</v>
      </c>
      <c r="D58" s="805"/>
      <c r="E58" s="805"/>
      <c r="F58" s="806"/>
      <c r="G58" s="96"/>
      <c r="H58" s="97"/>
      <c r="I58" s="97"/>
      <c r="J58" s="98"/>
      <c r="K58" s="807"/>
      <c r="L58" s="808"/>
      <c r="M58" s="808"/>
      <c r="N58" s="809"/>
      <c r="O58" s="96"/>
      <c r="P58" s="97"/>
      <c r="Q58" s="97"/>
      <c r="R58" s="99"/>
      <c r="S58" s="545"/>
      <c r="T58" s="546"/>
      <c r="U58" s="547"/>
      <c r="V58" s="548"/>
      <c r="W58" s="549"/>
      <c r="X58" s="548"/>
      <c r="Y58" s="549"/>
      <c r="Z58" s="550"/>
      <c r="AA58" s="551"/>
      <c r="AB58" s="546"/>
      <c r="AC58" s="19"/>
      <c r="AD58" s="19"/>
      <c r="AE58" s="95" t="str">
        <f>AY9</f>
        <v>18</v>
      </c>
      <c r="AF58" s="804" t="str">
        <f>IF(AZ9="","",AZ9)</f>
        <v>常盤</v>
      </c>
      <c r="AG58" s="805"/>
      <c r="AH58" s="805"/>
      <c r="AI58" s="806"/>
      <c r="AJ58" s="96"/>
      <c r="AK58" s="97"/>
      <c r="AL58" s="97"/>
      <c r="AM58" s="98"/>
      <c r="AN58" s="807"/>
      <c r="AO58" s="808"/>
      <c r="AP58" s="808"/>
      <c r="AQ58" s="809"/>
      <c r="AR58" s="96"/>
      <c r="AS58" s="97"/>
      <c r="AT58" s="97"/>
      <c r="AU58" s="99"/>
      <c r="AV58" s="545"/>
      <c r="AW58" s="546"/>
      <c r="AX58" s="547"/>
      <c r="AY58" s="548"/>
      <c r="AZ58" s="549"/>
      <c r="BA58" s="548"/>
      <c r="BB58" s="549"/>
      <c r="BC58" s="550"/>
      <c r="BD58" s="551"/>
      <c r="BE58" s="546"/>
      <c r="BF58" s="9"/>
      <c r="BI58" s="779">
        <f>IF(OR(H58="",J58=""),0,IF(H58&gt;J58,3,IF(H58&lt;J58,0,1)))</f>
        <v>0</v>
      </c>
      <c r="BJ58" s="779"/>
      <c r="BK58" s="779"/>
      <c r="BL58" s="779"/>
      <c r="BM58" s="779">
        <v>0</v>
      </c>
      <c r="BN58" s="779"/>
      <c r="BO58" s="779"/>
      <c r="BP58" s="779"/>
      <c r="BQ58" s="779">
        <f>IF(OR(P58="",R58=""),0,IF(P58&gt;R58,3,IF(P58&lt;R58,0,1)))</f>
        <v>0</v>
      </c>
      <c r="BR58" s="779"/>
      <c r="BS58" s="779"/>
      <c r="BT58" s="779"/>
      <c r="BU58" s="779">
        <f>IF($S58&gt;$S57,30,IF($S58&lt;$S57,0,IF($Y58&gt;$Y57,30,IF($Y58&lt;$Y57,0,IF($U58&gt;$U57,30,IF($U58=$U57,10,0))))))</f>
        <v>10</v>
      </c>
      <c r="BV58" s="779"/>
      <c r="BW58" s="779"/>
      <c r="BX58" s="779"/>
      <c r="BY58" s="779">
        <f>IF($S58&gt;$S59,30,IF($S58&lt;$S59,0,IF($Y58&gt;$Y59,30,IF($Y58&lt;$Y59,0,IF($U58&gt;$U59,30,IF($U58=$U59,10,0))))))</f>
        <v>10</v>
      </c>
      <c r="BZ58" s="779"/>
      <c r="CA58" s="779"/>
      <c r="CB58" s="779"/>
      <c r="CC58" s="779"/>
      <c r="CD58" s="779"/>
      <c r="CE58" s="779"/>
      <c r="CF58" s="779"/>
      <c r="CG58" s="780">
        <f>SUM(BU58:CF58)</f>
        <v>20</v>
      </c>
      <c r="CH58" s="780"/>
      <c r="CI58" s="780"/>
      <c r="CJ58" s="780"/>
      <c r="CK58" s="779">
        <f>IF(OR(AK58="",AM58=""),0,IF(AK58&gt;AM58,3,IF(AK58&lt;AM58,0,1)))</f>
        <v>0</v>
      </c>
      <c r="CL58" s="779"/>
      <c r="CM58" s="779"/>
      <c r="CN58" s="779"/>
      <c r="CO58" s="779">
        <v>0</v>
      </c>
      <c r="CP58" s="779"/>
      <c r="CQ58" s="779"/>
      <c r="CR58" s="779"/>
      <c r="CS58" s="779">
        <f>IF(OR(AS58="",AU58=""),0,IF(AS58&gt;AU58,3,IF(AS58&lt;AU58,0,1)))</f>
        <v>0</v>
      </c>
      <c r="CT58" s="779"/>
      <c r="CU58" s="779"/>
      <c r="CV58" s="779"/>
      <c r="CW58" s="779">
        <f>IF($AV58&gt;$AV57,30,IF($AV58&lt;$AV57,0,IF($BB58&gt;$BB57,30,IF($BB58&lt;$BB57,0,IF($AX58&gt;$AX57,30,IF($AX58=$AX57,10,0))))))</f>
        <v>10</v>
      </c>
      <c r="CX58" s="779"/>
      <c r="CY58" s="779"/>
      <c r="CZ58" s="779"/>
      <c r="DA58" s="779">
        <f>IF($AV58&gt;$AV59,30,IF($AV58&lt;$AV59,0,IF($BB58&gt;$BB59,30,IF($BB58&lt;$BB59,0,IF($AX58&gt;$AX59,30,IF($AX58=$AX59,10,0))))))</f>
        <v>10</v>
      </c>
      <c r="DB58" s="779"/>
      <c r="DC58" s="779"/>
      <c r="DD58" s="779"/>
      <c r="DE58" s="779"/>
      <c r="DF58" s="779"/>
      <c r="DG58" s="779"/>
      <c r="DH58" s="779"/>
      <c r="DI58" s="780">
        <f>SUM(CW58:DH58)</f>
        <v>20</v>
      </c>
      <c r="DJ58" s="780"/>
      <c r="DK58" s="780"/>
      <c r="DL58" s="780"/>
    </row>
    <row r="59" spans="1:116" ht="17.25" customHeight="1">
      <c r="A59" s="9"/>
      <c r="B59" s="100" t="str">
        <f>H11</f>
        <v>3</v>
      </c>
      <c r="C59" s="788" t="str">
        <f>IF(C11="","",C11)</f>
        <v>仲本</v>
      </c>
      <c r="D59" s="789"/>
      <c r="E59" s="789"/>
      <c r="F59" s="790"/>
      <c r="G59" s="101"/>
      <c r="H59" s="102"/>
      <c r="I59" s="102"/>
      <c r="J59" s="103"/>
      <c r="K59" s="101"/>
      <c r="L59" s="102"/>
      <c r="M59" s="102"/>
      <c r="N59" s="103"/>
      <c r="O59" s="794"/>
      <c r="P59" s="795"/>
      <c r="Q59" s="795"/>
      <c r="R59" s="796"/>
      <c r="S59" s="797"/>
      <c r="T59" s="798"/>
      <c r="U59" s="803"/>
      <c r="V59" s="802"/>
      <c r="W59" s="799"/>
      <c r="X59" s="802"/>
      <c r="Y59" s="799"/>
      <c r="Z59" s="800"/>
      <c r="AA59" s="801"/>
      <c r="AB59" s="798"/>
      <c r="AC59" s="19"/>
      <c r="AD59" s="19"/>
      <c r="AE59" s="100" t="str">
        <f>AY11</f>
        <v>19</v>
      </c>
      <c r="AF59" s="788" t="str">
        <f>IF(AZ11="","",AZ11)</f>
        <v>道祖土</v>
      </c>
      <c r="AG59" s="789"/>
      <c r="AH59" s="789"/>
      <c r="AI59" s="790"/>
      <c r="AJ59" s="101"/>
      <c r="AK59" s="102"/>
      <c r="AL59" s="102"/>
      <c r="AM59" s="103"/>
      <c r="AN59" s="101"/>
      <c r="AO59" s="102"/>
      <c r="AP59" s="102"/>
      <c r="AQ59" s="103"/>
      <c r="AR59" s="794"/>
      <c r="AS59" s="795"/>
      <c r="AT59" s="795"/>
      <c r="AU59" s="796"/>
      <c r="AV59" s="797"/>
      <c r="AW59" s="798"/>
      <c r="AX59" s="803"/>
      <c r="AY59" s="802"/>
      <c r="AZ59" s="799"/>
      <c r="BA59" s="802"/>
      <c r="BB59" s="799"/>
      <c r="BC59" s="800"/>
      <c r="BD59" s="801"/>
      <c r="BE59" s="798"/>
      <c r="BF59" s="9"/>
      <c r="BI59" s="779">
        <f>IF(OR(H59="",J59=""),0,IF(H59&gt;J59,3,IF(H59&lt;J59,0,1)))</f>
        <v>0</v>
      </c>
      <c r="BJ59" s="779"/>
      <c r="BK59" s="779"/>
      <c r="BL59" s="779"/>
      <c r="BM59" s="779">
        <f>IF(OR(L59="",N59=""),0,IF(L59&gt;N59,3,IF(L59&lt;N59,0,1)))</f>
        <v>0</v>
      </c>
      <c r="BN59" s="779"/>
      <c r="BO59" s="779"/>
      <c r="BP59" s="779"/>
      <c r="BQ59" s="779">
        <v>0</v>
      </c>
      <c r="BR59" s="779"/>
      <c r="BS59" s="779"/>
      <c r="BT59" s="779"/>
      <c r="BU59" s="779"/>
      <c r="BV59" s="779"/>
      <c r="BW59" s="779"/>
      <c r="BX59" s="779"/>
      <c r="BY59" s="779">
        <f>IF($S59&gt;$S58,30,IF($S59&lt;$S58,0,IF($Y59&gt;$Y58,30,IF($Y59&lt;$Y58,0,IF($U59&gt;$U58,30,IF($U59=$U58,10,0))))))</f>
        <v>10</v>
      </c>
      <c r="BZ59" s="779"/>
      <c r="CA59" s="779"/>
      <c r="CB59" s="779"/>
      <c r="CC59" s="779">
        <f>IF($S59&gt;$S57,30,IF($S59&lt;$S57,0,IF($Y59&gt;$Y57,30,IF($Y59&lt;$Y57,0,IF($U59&gt;$U57,30,IF($U59=$U57,10,0))))))</f>
        <v>10</v>
      </c>
      <c r="CD59" s="779"/>
      <c r="CE59" s="779"/>
      <c r="CF59" s="779"/>
      <c r="CG59" s="780">
        <f>SUM(BU59:CF59)</f>
        <v>20</v>
      </c>
      <c r="CH59" s="780"/>
      <c r="CI59" s="780"/>
      <c r="CJ59" s="780"/>
      <c r="CK59" s="779">
        <f>IF(OR(AK59="",AM59=""),0,IF(AK59&gt;AM59,3,IF(AK59&lt;AM59,0,1)))</f>
        <v>0</v>
      </c>
      <c r="CL59" s="779"/>
      <c r="CM59" s="779"/>
      <c r="CN59" s="779"/>
      <c r="CO59" s="779">
        <f>IF(OR(AO59="",AQ59=""),0,IF(AO59&gt;AQ59,3,IF(AO59&lt;AQ59,0,1)))</f>
        <v>0</v>
      </c>
      <c r="CP59" s="779"/>
      <c r="CQ59" s="779"/>
      <c r="CR59" s="779"/>
      <c r="CS59" s="779">
        <v>0</v>
      </c>
      <c r="CT59" s="779"/>
      <c r="CU59" s="779"/>
      <c r="CV59" s="779"/>
      <c r="CW59" s="779"/>
      <c r="CX59" s="779"/>
      <c r="CY59" s="779"/>
      <c r="CZ59" s="779"/>
      <c r="DA59" s="779">
        <f>IF($AV59&gt;$AV58,30,IF($AV59&lt;$AV58,0,IF($BB59&gt;$BB58,30,IF($BB59&lt;$BB58,0,IF($AX59&gt;$AX58,30,IF($AX59=$AX58,10,0))))))</f>
        <v>10</v>
      </c>
      <c r="DB59" s="779"/>
      <c r="DC59" s="779"/>
      <c r="DD59" s="779"/>
      <c r="DE59" s="779">
        <f>IF($AV59&gt;$AV57,30,IF($AV59&lt;$AV57,0,IF($BB59&gt;$BB57,30,IF($BB59&lt;$BB57,0,IF($AX59&gt;$AX57,30,IF($AX59=$AX57,10,0))))))</f>
        <v>10</v>
      </c>
      <c r="DF59" s="779"/>
      <c r="DG59" s="779"/>
      <c r="DH59" s="779"/>
      <c r="DI59" s="780">
        <f>SUM(CW59:DH59)</f>
        <v>20</v>
      </c>
      <c r="DJ59" s="780"/>
      <c r="DK59" s="780"/>
      <c r="DL59" s="780"/>
    </row>
    <row r="60" spans="1:116" ht="6" customHeight="1">
      <c r="A60" s="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9"/>
      <c r="U60" s="9"/>
      <c r="V60" s="9"/>
      <c r="W60" s="9"/>
      <c r="X60" s="9"/>
      <c r="Y60" s="9"/>
      <c r="Z60" s="9"/>
      <c r="AA60" s="9"/>
      <c r="AB60" s="9"/>
      <c r="AC60" s="19"/>
      <c r="AD60" s="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9"/>
      <c r="AX60" s="9"/>
      <c r="AY60" s="9"/>
      <c r="AZ60" s="9"/>
      <c r="BA60" s="9"/>
      <c r="BB60" s="9"/>
      <c r="BC60" s="9"/>
      <c r="BD60" s="9"/>
      <c r="BE60" s="9"/>
      <c r="BF60" s="9"/>
      <c r="BI60" s="779" t="str">
        <f>B61</f>
        <v>B</v>
      </c>
      <c r="BJ60" s="779"/>
      <c r="BK60" s="779"/>
      <c r="BL60" s="779"/>
      <c r="BM60" s="779"/>
      <c r="BN60" s="779"/>
      <c r="BO60" s="779"/>
      <c r="BP60" s="779"/>
      <c r="BQ60" s="779"/>
      <c r="BR60" s="779"/>
      <c r="BS60" s="779"/>
      <c r="BT60" s="779"/>
      <c r="BU60" s="779"/>
      <c r="BV60" s="779"/>
      <c r="BW60" s="779"/>
      <c r="BX60" s="779"/>
      <c r="BY60" s="779"/>
      <c r="BZ60" s="779"/>
      <c r="CA60" s="779"/>
      <c r="CB60" s="779"/>
      <c r="CC60" s="779"/>
      <c r="CD60" s="779"/>
      <c r="CE60" s="779"/>
      <c r="CF60" s="779"/>
      <c r="CG60" s="779"/>
      <c r="CH60" s="779"/>
      <c r="CI60" s="779"/>
      <c r="CJ60" s="779"/>
      <c r="CK60" s="779" t="str">
        <f>AE61</f>
        <v>H</v>
      </c>
      <c r="CL60" s="779"/>
      <c r="CM60" s="779"/>
      <c r="CN60" s="779"/>
      <c r="CO60" s="779"/>
      <c r="CP60" s="779"/>
      <c r="CQ60" s="779"/>
      <c r="CR60" s="779"/>
      <c r="CS60" s="779"/>
      <c r="CT60" s="779"/>
      <c r="CU60" s="779"/>
      <c r="CV60" s="779"/>
      <c r="CW60" s="779"/>
      <c r="CX60" s="779"/>
      <c r="CY60" s="779"/>
      <c r="CZ60" s="779"/>
      <c r="DA60" s="779"/>
      <c r="DB60" s="779"/>
      <c r="DC60" s="779"/>
      <c r="DD60" s="779"/>
      <c r="DE60" s="779"/>
      <c r="DF60" s="779"/>
      <c r="DG60" s="779"/>
      <c r="DH60" s="779"/>
      <c r="DI60" s="779"/>
      <c r="DJ60" s="779"/>
      <c r="DK60" s="779"/>
      <c r="DL60" s="779"/>
    </row>
    <row r="61" spans="1:116" ht="14.25">
      <c r="A61" s="9"/>
      <c r="B61" s="87" t="s">
        <v>111</v>
      </c>
      <c r="C61" s="831" t="s">
        <v>104</v>
      </c>
      <c r="D61" s="831"/>
      <c r="E61" s="831"/>
      <c r="F61" s="832"/>
      <c r="G61" s="824" t="str">
        <f>C62</f>
        <v>大門</v>
      </c>
      <c r="H61" s="817"/>
      <c r="I61" s="817"/>
      <c r="J61" s="825"/>
      <c r="K61" s="816" t="str">
        <f>C63</f>
        <v>針ヶ谷</v>
      </c>
      <c r="L61" s="817"/>
      <c r="M61" s="817"/>
      <c r="N61" s="825"/>
      <c r="O61" s="816" t="str">
        <f>C64</f>
        <v>尾間木</v>
      </c>
      <c r="P61" s="817"/>
      <c r="Q61" s="817"/>
      <c r="R61" s="818"/>
      <c r="S61" s="819" t="s">
        <v>105</v>
      </c>
      <c r="T61" s="820"/>
      <c r="U61" s="821" t="s">
        <v>106</v>
      </c>
      <c r="V61" s="823"/>
      <c r="W61" s="822" t="s">
        <v>107</v>
      </c>
      <c r="X61" s="823"/>
      <c r="Y61" s="822" t="s">
        <v>108</v>
      </c>
      <c r="Z61" s="820"/>
      <c r="AA61" s="821" t="s">
        <v>109</v>
      </c>
      <c r="AB61" s="820"/>
      <c r="AC61" s="19"/>
      <c r="AD61" s="9"/>
      <c r="AE61" s="87" t="s">
        <v>112</v>
      </c>
      <c r="AF61" s="831" t="s">
        <v>104</v>
      </c>
      <c r="AG61" s="831"/>
      <c r="AH61" s="831"/>
      <c r="AI61" s="832"/>
      <c r="AJ61" s="824" t="str">
        <f>AF62</f>
        <v>仲町</v>
      </c>
      <c r="AK61" s="817"/>
      <c r="AL61" s="817"/>
      <c r="AM61" s="825"/>
      <c r="AN61" s="816" t="str">
        <f>AF63</f>
        <v>土合</v>
      </c>
      <c r="AO61" s="817"/>
      <c r="AP61" s="817"/>
      <c r="AQ61" s="825"/>
      <c r="AR61" s="816" t="str">
        <f>AF64</f>
        <v>三室</v>
      </c>
      <c r="AS61" s="817"/>
      <c r="AT61" s="817"/>
      <c r="AU61" s="818"/>
      <c r="AV61" s="819" t="s">
        <v>105</v>
      </c>
      <c r="AW61" s="820"/>
      <c r="AX61" s="821" t="s">
        <v>106</v>
      </c>
      <c r="AY61" s="823"/>
      <c r="AZ61" s="822" t="s">
        <v>107</v>
      </c>
      <c r="BA61" s="823"/>
      <c r="BB61" s="822" t="s">
        <v>108</v>
      </c>
      <c r="BC61" s="820"/>
      <c r="BD61" s="821" t="s">
        <v>109</v>
      </c>
      <c r="BE61" s="820"/>
      <c r="BF61" s="9"/>
      <c r="BI61" s="779" t="s">
        <v>15</v>
      </c>
      <c r="BJ61" s="779"/>
      <c r="BK61" s="779"/>
      <c r="BL61" s="779"/>
      <c r="BM61" s="779"/>
      <c r="BN61" s="779"/>
      <c r="BO61" s="779"/>
      <c r="BP61" s="779"/>
      <c r="BQ61" s="779"/>
      <c r="BR61" s="779"/>
      <c r="BS61" s="779"/>
      <c r="BT61" s="779"/>
      <c r="BU61" s="779" t="s">
        <v>14</v>
      </c>
      <c r="BV61" s="779"/>
      <c r="BW61" s="779"/>
      <c r="BX61" s="779"/>
      <c r="BY61" s="779"/>
      <c r="BZ61" s="779"/>
      <c r="CA61" s="779"/>
      <c r="CB61" s="779"/>
      <c r="CC61" s="779"/>
      <c r="CD61" s="779"/>
      <c r="CE61" s="779"/>
      <c r="CF61" s="779"/>
      <c r="CG61" s="779"/>
      <c r="CH61" s="779"/>
      <c r="CI61" s="779"/>
      <c r="CJ61" s="779"/>
      <c r="CK61" s="779" t="s">
        <v>15</v>
      </c>
      <c r="CL61" s="779"/>
      <c r="CM61" s="779"/>
      <c r="CN61" s="779"/>
      <c r="CO61" s="779"/>
      <c r="CP61" s="779"/>
      <c r="CQ61" s="779"/>
      <c r="CR61" s="779"/>
      <c r="CS61" s="779"/>
      <c r="CT61" s="779"/>
      <c r="CU61" s="779"/>
      <c r="CV61" s="779"/>
      <c r="CW61" s="779" t="s">
        <v>14</v>
      </c>
      <c r="CX61" s="779"/>
      <c r="CY61" s="779"/>
      <c r="CZ61" s="779"/>
      <c r="DA61" s="779"/>
      <c r="DB61" s="779"/>
      <c r="DC61" s="779"/>
      <c r="DD61" s="779"/>
      <c r="DE61" s="779"/>
      <c r="DF61" s="779"/>
      <c r="DG61" s="779"/>
      <c r="DH61" s="779"/>
      <c r="DI61" s="779"/>
      <c r="DJ61" s="779"/>
      <c r="DK61" s="779"/>
      <c r="DL61" s="779"/>
    </row>
    <row r="62" spans="1:116" ht="17.25" customHeight="1">
      <c r="A62" s="9"/>
      <c r="B62" s="90" t="str">
        <f>H13</f>
        <v>4</v>
      </c>
      <c r="C62" s="845" t="str">
        <f>IF(C13="","",C13)</f>
        <v>大門</v>
      </c>
      <c r="D62" s="846"/>
      <c r="E62" s="846"/>
      <c r="F62" s="847"/>
      <c r="G62" s="813"/>
      <c r="H62" s="814"/>
      <c r="I62" s="814"/>
      <c r="J62" s="815"/>
      <c r="K62" s="91"/>
      <c r="L62" s="92"/>
      <c r="M62" s="92"/>
      <c r="N62" s="93"/>
      <c r="O62" s="91"/>
      <c r="P62" s="92"/>
      <c r="Q62" s="92"/>
      <c r="R62" s="94"/>
      <c r="S62" s="542"/>
      <c r="T62" s="541"/>
      <c r="U62" s="543"/>
      <c r="V62" s="544"/>
      <c r="W62" s="538"/>
      <c r="X62" s="544"/>
      <c r="Y62" s="538"/>
      <c r="Z62" s="539"/>
      <c r="AA62" s="540"/>
      <c r="AB62" s="541"/>
      <c r="AC62" s="19"/>
      <c r="AD62" s="19"/>
      <c r="AE62" s="90" t="str">
        <f>AY13</f>
        <v>20</v>
      </c>
      <c r="AF62" s="810" t="str">
        <f>IF(AZ13="","",AZ13)</f>
        <v>仲町</v>
      </c>
      <c r="AG62" s="811"/>
      <c r="AH62" s="811"/>
      <c r="AI62" s="812"/>
      <c r="AJ62" s="813"/>
      <c r="AK62" s="814"/>
      <c r="AL62" s="814"/>
      <c r="AM62" s="815"/>
      <c r="AN62" s="91"/>
      <c r="AO62" s="92"/>
      <c r="AP62" s="92"/>
      <c r="AQ62" s="93"/>
      <c r="AR62" s="91"/>
      <c r="AS62" s="92"/>
      <c r="AT62" s="92"/>
      <c r="AU62" s="94"/>
      <c r="AV62" s="542"/>
      <c r="AW62" s="541"/>
      <c r="AX62" s="543"/>
      <c r="AY62" s="544"/>
      <c r="AZ62" s="538"/>
      <c r="BA62" s="544"/>
      <c r="BB62" s="538"/>
      <c r="BC62" s="539"/>
      <c r="BD62" s="540"/>
      <c r="BE62" s="541"/>
      <c r="BF62" s="9"/>
      <c r="BI62" s="779">
        <v>0</v>
      </c>
      <c r="BJ62" s="779"/>
      <c r="BK62" s="779"/>
      <c r="BL62" s="779"/>
      <c r="BM62" s="779">
        <f>IF(OR(L62="",N62=""),0,IF(L62&gt;N62,3,IF(L62&lt;N62,0,1)))</f>
        <v>0</v>
      </c>
      <c r="BN62" s="779"/>
      <c r="BO62" s="779"/>
      <c r="BP62" s="779"/>
      <c r="BQ62" s="779">
        <f>IF(OR(P62="",R62=""),0,IF(P62&gt;R62,3,IF(P62&lt;R62,0,1)))</f>
        <v>0</v>
      </c>
      <c r="BR62" s="779"/>
      <c r="BS62" s="779"/>
      <c r="BT62" s="779"/>
      <c r="BU62" s="779">
        <f>IF($S62&gt;$S63,30,IF($S62&lt;$S63,0,IF($Y62&gt;$Y63,30,IF($Y62&lt;$Y63,0,IF($U62&gt;$U63,30,IF($U62=$U63,10,0))))))</f>
        <v>10</v>
      </c>
      <c r="BV62" s="779"/>
      <c r="BW62" s="779"/>
      <c r="BX62" s="779"/>
      <c r="BY62" s="779"/>
      <c r="BZ62" s="779"/>
      <c r="CA62" s="779"/>
      <c r="CB62" s="779"/>
      <c r="CC62" s="779">
        <f>IF($S62&gt;$S64,30,IF($S62&lt;$S64,0,IF($Y62&gt;$Y64,30,IF($Y62&lt;$Y64,0,IF($U62&gt;$U64,30,IF($U62=$U64,10,0))))))</f>
        <v>10</v>
      </c>
      <c r="CD62" s="779"/>
      <c r="CE62" s="779"/>
      <c r="CF62" s="779"/>
      <c r="CG62" s="780">
        <f>SUM(BU62:CF62)</f>
        <v>20</v>
      </c>
      <c r="CH62" s="780"/>
      <c r="CI62" s="780"/>
      <c r="CJ62" s="780"/>
      <c r="CK62" s="779">
        <v>0</v>
      </c>
      <c r="CL62" s="779"/>
      <c r="CM62" s="779"/>
      <c r="CN62" s="779"/>
      <c r="CO62" s="779">
        <f>IF(OR(AO62="",AQ62=""),0,IF(AO62&gt;AQ62,3,IF(AO62&lt;AQ62,0,1)))</f>
        <v>0</v>
      </c>
      <c r="CP62" s="779"/>
      <c r="CQ62" s="779"/>
      <c r="CR62" s="779"/>
      <c r="CS62" s="779">
        <f>IF(OR(AS62="",AU62=""),0,IF(AS62&gt;AU62,3,IF(AS62&lt;AU62,0,1)))</f>
        <v>0</v>
      </c>
      <c r="CT62" s="779"/>
      <c r="CU62" s="779"/>
      <c r="CV62" s="779"/>
      <c r="CW62" s="779">
        <f>IF($AV62&gt;$AV63,30,IF($AV62&lt;$AV63,0,IF($BB62&gt;$BB63,30,IF($BB62&lt;$BB63,0,IF($AX62&gt;$AX63,30,IF($AX62=$AX63,10,0))))))</f>
        <v>10</v>
      </c>
      <c r="CX62" s="779"/>
      <c r="CY62" s="779"/>
      <c r="CZ62" s="779"/>
      <c r="DA62" s="779"/>
      <c r="DB62" s="779"/>
      <c r="DC62" s="779"/>
      <c r="DD62" s="779"/>
      <c r="DE62" s="779">
        <f>IF($AV62&gt;$AV64,30,IF($AV62&lt;$AV64,0,IF($BB62&gt;$BB64,30,IF($BB62&lt;$BB64,0,IF($AX62&gt;$AX64,30,IF($AX62=$AX64,10,0))))))</f>
        <v>10</v>
      </c>
      <c r="DF62" s="779"/>
      <c r="DG62" s="779"/>
      <c r="DH62" s="779"/>
      <c r="DI62" s="780">
        <f>SUM(CW62:DH62)</f>
        <v>20</v>
      </c>
      <c r="DJ62" s="780"/>
      <c r="DK62" s="780"/>
      <c r="DL62" s="780"/>
    </row>
    <row r="63" spans="1:116" ht="17.25" customHeight="1">
      <c r="A63" s="9"/>
      <c r="B63" s="95" t="str">
        <f>H15</f>
        <v>5</v>
      </c>
      <c r="C63" s="842" t="str">
        <f>IF(C15="","",C15)</f>
        <v>針ヶ谷</v>
      </c>
      <c r="D63" s="843"/>
      <c r="E63" s="843"/>
      <c r="F63" s="844"/>
      <c r="G63" s="96"/>
      <c r="H63" s="97"/>
      <c r="I63" s="97"/>
      <c r="J63" s="98"/>
      <c r="K63" s="807"/>
      <c r="L63" s="808"/>
      <c r="M63" s="808"/>
      <c r="N63" s="809"/>
      <c r="O63" s="96"/>
      <c r="P63" s="97"/>
      <c r="Q63" s="97"/>
      <c r="R63" s="99"/>
      <c r="S63" s="545"/>
      <c r="T63" s="546"/>
      <c r="U63" s="547"/>
      <c r="V63" s="548"/>
      <c r="W63" s="549"/>
      <c r="X63" s="548"/>
      <c r="Y63" s="549"/>
      <c r="Z63" s="550"/>
      <c r="AA63" s="551"/>
      <c r="AB63" s="546"/>
      <c r="AC63" s="19"/>
      <c r="AD63" s="19"/>
      <c r="AE63" s="95" t="str">
        <f>AY15</f>
        <v>21</v>
      </c>
      <c r="AF63" s="804" t="str">
        <f>IF(AZ15="","",AZ15)</f>
        <v>土合</v>
      </c>
      <c r="AG63" s="805"/>
      <c r="AH63" s="805"/>
      <c r="AI63" s="806"/>
      <c r="AJ63" s="96"/>
      <c r="AK63" s="97"/>
      <c r="AL63" s="97"/>
      <c r="AM63" s="98"/>
      <c r="AN63" s="807"/>
      <c r="AO63" s="808"/>
      <c r="AP63" s="808"/>
      <c r="AQ63" s="809"/>
      <c r="AR63" s="96"/>
      <c r="AS63" s="97"/>
      <c r="AT63" s="97"/>
      <c r="AU63" s="99"/>
      <c r="AV63" s="545"/>
      <c r="AW63" s="546"/>
      <c r="AX63" s="547"/>
      <c r="AY63" s="548"/>
      <c r="AZ63" s="549"/>
      <c r="BA63" s="548"/>
      <c r="BB63" s="549"/>
      <c r="BC63" s="550"/>
      <c r="BD63" s="551"/>
      <c r="BE63" s="546"/>
      <c r="BF63" s="9"/>
      <c r="BI63" s="779">
        <f>IF(OR(H63="",J63=""),0,IF(H63&gt;J63,3,IF(H63&lt;J63,0,1)))</f>
        <v>0</v>
      </c>
      <c r="BJ63" s="779"/>
      <c r="BK63" s="779"/>
      <c r="BL63" s="779"/>
      <c r="BM63" s="779">
        <v>0</v>
      </c>
      <c r="BN63" s="779"/>
      <c r="BO63" s="779"/>
      <c r="BP63" s="779"/>
      <c r="BQ63" s="779">
        <f>IF(OR(P63="",R63=""),0,IF(P63&gt;R63,3,IF(P63&lt;R63,0,1)))</f>
        <v>0</v>
      </c>
      <c r="BR63" s="779"/>
      <c r="BS63" s="779"/>
      <c r="BT63" s="779"/>
      <c r="BU63" s="779">
        <f>IF($S63&gt;$S62,30,IF($S63&lt;$S62,0,IF($Y63&gt;$Y62,30,IF($Y63&lt;$Y62,0,IF($U63&gt;$U62,30,IF($U63=$U62,10,0))))))</f>
        <v>10</v>
      </c>
      <c r="BV63" s="779"/>
      <c r="BW63" s="779"/>
      <c r="BX63" s="779"/>
      <c r="BY63" s="779">
        <f>IF($S63&gt;$S64,30,IF($S63&lt;$S64,0,IF($Y63&gt;$Y64,30,IF($Y63&lt;$Y64,0,IF($U63&gt;$U64,30,IF($U63=$U64,10,0))))))</f>
        <v>10</v>
      </c>
      <c r="BZ63" s="779"/>
      <c r="CA63" s="779"/>
      <c r="CB63" s="779"/>
      <c r="CC63" s="779"/>
      <c r="CD63" s="779"/>
      <c r="CE63" s="779"/>
      <c r="CF63" s="779"/>
      <c r="CG63" s="780">
        <f>SUM(BU63:CF63)</f>
        <v>20</v>
      </c>
      <c r="CH63" s="780"/>
      <c r="CI63" s="780"/>
      <c r="CJ63" s="780"/>
      <c r="CK63" s="779">
        <f>IF(OR(AK63="",AM63=""),0,IF(AK63&gt;AM63,3,IF(AK63&lt;AM63,0,1)))</f>
        <v>0</v>
      </c>
      <c r="CL63" s="779"/>
      <c r="CM63" s="779"/>
      <c r="CN63" s="779"/>
      <c r="CO63" s="779">
        <v>0</v>
      </c>
      <c r="CP63" s="779"/>
      <c r="CQ63" s="779"/>
      <c r="CR63" s="779"/>
      <c r="CS63" s="779">
        <f>IF(OR(AS63="",AU63=""),0,IF(AS63&gt;AU63,3,IF(AS63&lt;AU63,0,1)))</f>
        <v>0</v>
      </c>
      <c r="CT63" s="779"/>
      <c r="CU63" s="779"/>
      <c r="CV63" s="779"/>
      <c r="CW63" s="779">
        <f>IF($AV63&gt;$AV62,30,IF($AV63&lt;$AV62,0,IF($BB63&gt;$BB62,30,IF($BB63&lt;$BB62,0,IF($AX63&gt;$AX62,30,IF($AX63=$AX62,10,0))))))</f>
        <v>10</v>
      </c>
      <c r="CX63" s="779"/>
      <c r="CY63" s="779"/>
      <c r="CZ63" s="779"/>
      <c r="DA63" s="779">
        <f>IF($AV63&gt;$AV64,30,IF($AV63&lt;$AV64,0,IF($BB63&gt;$BB64,30,IF($BB63&lt;$BB64,0,IF($AX63&gt;$AX64,30,IF($AX63=$AX64,10,0))))))</f>
        <v>10</v>
      </c>
      <c r="DB63" s="779"/>
      <c r="DC63" s="779"/>
      <c r="DD63" s="779"/>
      <c r="DE63" s="779"/>
      <c r="DF63" s="779"/>
      <c r="DG63" s="779"/>
      <c r="DH63" s="779"/>
      <c r="DI63" s="780">
        <f>SUM(CW63:DH63)</f>
        <v>20</v>
      </c>
      <c r="DJ63" s="780"/>
      <c r="DK63" s="780"/>
      <c r="DL63" s="780"/>
    </row>
    <row r="64" spans="1:116" ht="17.25" customHeight="1">
      <c r="A64" s="9"/>
      <c r="B64" s="100" t="str">
        <f>H17</f>
        <v>6</v>
      </c>
      <c r="C64" s="833" t="str">
        <f>IF(C17="","",C17)</f>
        <v>尾間木</v>
      </c>
      <c r="D64" s="834"/>
      <c r="E64" s="834"/>
      <c r="F64" s="835"/>
      <c r="G64" s="101"/>
      <c r="H64" s="102"/>
      <c r="I64" s="102"/>
      <c r="J64" s="103"/>
      <c r="K64" s="101"/>
      <c r="L64" s="102"/>
      <c r="M64" s="102"/>
      <c r="N64" s="103"/>
      <c r="O64" s="794"/>
      <c r="P64" s="795"/>
      <c r="Q64" s="795"/>
      <c r="R64" s="796"/>
      <c r="S64" s="797"/>
      <c r="T64" s="798"/>
      <c r="U64" s="803"/>
      <c r="V64" s="802"/>
      <c r="W64" s="799"/>
      <c r="X64" s="802"/>
      <c r="Y64" s="799"/>
      <c r="Z64" s="800"/>
      <c r="AA64" s="801"/>
      <c r="AB64" s="798"/>
      <c r="AC64" s="19"/>
      <c r="AD64" s="19"/>
      <c r="AE64" s="100" t="str">
        <f>AY17</f>
        <v>22</v>
      </c>
      <c r="AF64" s="788" t="str">
        <f>IF(AZ17="","",AZ17)</f>
        <v>三室</v>
      </c>
      <c r="AG64" s="789"/>
      <c r="AH64" s="789"/>
      <c r="AI64" s="790"/>
      <c r="AJ64" s="101"/>
      <c r="AK64" s="102"/>
      <c r="AL64" s="102"/>
      <c r="AM64" s="103"/>
      <c r="AN64" s="101"/>
      <c r="AO64" s="102"/>
      <c r="AP64" s="102"/>
      <c r="AQ64" s="103"/>
      <c r="AR64" s="794"/>
      <c r="AS64" s="795"/>
      <c r="AT64" s="795"/>
      <c r="AU64" s="796"/>
      <c r="AV64" s="797"/>
      <c r="AW64" s="798"/>
      <c r="AX64" s="803"/>
      <c r="AY64" s="802"/>
      <c r="AZ64" s="799"/>
      <c r="BA64" s="802"/>
      <c r="BB64" s="799"/>
      <c r="BC64" s="800"/>
      <c r="BD64" s="801"/>
      <c r="BE64" s="798"/>
      <c r="BF64" s="9"/>
      <c r="BI64" s="779">
        <f>IF(OR(H64="",J64=""),0,IF(H64&gt;J64,3,IF(H64&lt;J64,0,1)))</f>
        <v>0</v>
      </c>
      <c r="BJ64" s="779"/>
      <c r="BK64" s="779"/>
      <c r="BL64" s="779"/>
      <c r="BM64" s="779">
        <f>IF(OR(L64="",N64=""),0,IF(L64&gt;N64,3,IF(L64&lt;N64,0,1)))</f>
        <v>0</v>
      </c>
      <c r="BN64" s="779"/>
      <c r="BO64" s="779"/>
      <c r="BP64" s="779"/>
      <c r="BQ64" s="779">
        <v>0</v>
      </c>
      <c r="BR64" s="779"/>
      <c r="BS64" s="779"/>
      <c r="BT64" s="779"/>
      <c r="BU64" s="779"/>
      <c r="BV64" s="779"/>
      <c r="BW64" s="779"/>
      <c r="BX64" s="779"/>
      <c r="BY64" s="779">
        <f>IF($S64&gt;$S63,30,IF($S64&lt;$S63,0,IF($Y64&gt;$Y63,30,IF($Y64&lt;$Y63,0,IF($U64&gt;$U63,30,IF($U64=$U63,10,0))))))</f>
        <v>10</v>
      </c>
      <c r="BZ64" s="779"/>
      <c r="CA64" s="779"/>
      <c r="CB64" s="779"/>
      <c r="CC64" s="779">
        <f>IF($S64&gt;$S62,30,IF($S64&lt;$S62,0,IF($Y64&gt;$Y62,30,IF($Y64&lt;$Y62,0,IF($U64&gt;$U62,30,IF($U64=$U62,10,0))))))</f>
        <v>10</v>
      </c>
      <c r="CD64" s="779"/>
      <c r="CE64" s="779"/>
      <c r="CF64" s="779"/>
      <c r="CG64" s="780">
        <f>SUM(BU64:CF64)</f>
        <v>20</v>
      </c>
      <c r="CH64" s="780"/>
      <c r="CI64" s="780"/>
      <c r="CJ64" s="780"/>
      <c r="CK64" s="779">
        <f>IF(OR(AK64="",AM64=""),0,IF(AK64&gt;AM64,3,IF(AK64&lt;AM64,0,1)))</f>
        <v>0</v>
      </c>
      <c r="CL64" s="779"/>
      <c r="CM64" s="779"/>
      <c r="CN64" s="779"/>
      <c r="CO64" s="779">
        <f>IF(OR(AO64="",AQ64=""),0,IF(AO64&gt;AQ64,3,IF(AO64&lt;AQ64,0,1)))</f>
        <v>0</v>
      </c>
      <c r="CP64" s="779"/>
      <c r="CQ64" s="779"/>
      <c r="CR64" s="779"/>
      <c r="CS64" s="779">
        <v>0</v>
      </c>
      <c r="CT64" s="779"/>
      <c r="CU64" s="779"/>
      <c r="CV64" s="779"/>
      <c r="CW64" s="779"/>
      <c r="CX64" s="779"/>
      <c r="CY64" s="779"/>
      <c r="CZ64" s="779"/>
      <c r="DA64" s="779">
        <f>IF($AV64&gt;$AV63,30,IF($AV64&lt;$AV63,0,IF($BB64&gt;$BB63,30,IF($BB64&lt;$BB63,0,IF($AX64&gt;$AX63,30,IF($AX64=$AX63,10,0))))))</f>
        <v>10</v>
      </c>
      <c r="DB64" s="779"/>
      <c r="DC64" s="779"/>
      <c r="DD64" s="779"/>
      <c r="DE64" s="779">
        <f>IF($AV64&gt;$AV62,30,IF($AV64&lt;$AV62,0,IF($BB64&gt;$BB62,30,IF($BB64&lt;$BB62,0,IF($AX64&gt;$AX62,30,IF($AX64=$AX62,10,0))))))</f>
        <v>10</v>
      </c>
      <c r="DF64" s="779"/>
      <c r="DG64" s="779"/>
      <c r="DH64" s="779"/>
      <c r="DI64" s="780">
        <f>SUM(CW64:DH64)</f>
        <v>20</v>
      </c>
      <c r="DJ64" s="780"/>
      <c r="DK64" s="780"/>
      <c r="DL64" s="780"/>
    </row>
    <row r="65" spans="1:116" ht="6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9"/>
      <c r="U65" s="9"/>
      <c r="V65" s="9"/>
      <c r="W65" s="9"/>
      <c r="X65" s="9"/>
      <c r="Y65" s="9"/>
      <c r="Z65" s="9"/>
      <c r="AA65" s="9"/>
      <c r="AB65" s="9"/>
      <c r="AC65" s="19"/>
      <c r="AD65" s="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9"/>
      <c r="AX65" s="9"/>
      <c r="AY65" s="9"/>
      <c r="AZ65" s="9"/>
      <c r="BA65" s="9"/>
      <c r="BB65" s="9"/>
      <c r="BC65" s="9"/>
      <c r="BD65" s="9"/>
      <c r="BE65" s="9"/>
      <c r="BF65" s="9"/>
      <c r="BI65" s="779" t="str">
        <f>B66</f>
        <v>C</v>
      </c>
      <c r="BJ65" s="779"/>
      <c r="BK65" s="779"/>
      <c r="BL65" s="779"/>
      <c r="BM65" s="779"/>
      <c r="BN65" s="779"/>
      <c r="BO65" s="779"/>
      <c r="BP65" s="779"/>
      <c r="BQ65" s="779"/>
      <c r="BR65" s="779"/>
      <c r="BS65" s="779"/>
      <c r="BT65" s="779"/>
      <c r="BU65" s="779"/>
      <c r="BV65" s="779"/>
      <c r="BW65" s="779"/>
      <c r="BX65" s="779"/>
      <c r="BY65" s="779"/>
      <c r="BZ65" s="779"/>
      <c r="CA65" s="779"/>
      <c r="CB65" s="779"/>
      <c r="CC65" s="779"/>
      <c r="CD65" s="779"/>
      <c r="CE65" s="779"/>
      <c r="CF65" s="779"/>
      <c r="CG65" s="779"/>
      <c r="CH65" s="779"/>
      <c r="CI65" s="779"/>
      <c r="CJ65" s="779"/>
      <c r="CK65" s="779" t="str">
        <f>AE66</f>
        <v>I</v>
      </c>
      <c r="CL65" s="779"/>
      <c r="CM65" s="779"/>
      <c r="CN65" s="779"/>
      <c r="CO65" s="779"/>
      <c r="CP65" s="779"/>
      <c r="CQ65" s="779"/>
      <c r="CR65" s="779"/>
      <c r="CS65" s="779"/>
      <c r="CT65" s="779"/>
      <c r="CU65" s="779"/>
      <c r="CV65" s="779"/>
      <c r="CW65" s="779"/>
      <c r="CX65" s="779"/>
      <c r="CY65" s="779"/>
      <c r="CZ65" s="779"/>
      <c r="DA65" s="779"/>
      <c r="DB65" s="779"/>
      <c r="DC65" s="779"/>
      <c r="DD65" s="779"/>
      <c r="DE65" s="779"/>
      <c r="DF65" s="779"/>
      <c r="DG65" s="779"/>
      <c r="DH65" s="779"/>
      <c r="DI65" s="779"/>
      <c r="DJ65" s="779"/>
      <c r="DK65" s="779"/>
      <c r="DL65" s="779"/>
    </row>
    <row r="66" spans="1:116" ht="14.25">
      <c r="A66" s="19"/>
      <c r="B66" s="87" t="s">
        <v>113</v>
      </c>
      <c r="C66" s="831" t="s">
        <v>104</v>
      </c>
      <c r="D66" s="831"/>
      <c r="E66" s="831"/>
      <c r="F66" s="832"/>
      <c r="G66" s="824" t="str">
        <f>C67</f>
        <v>駒場</v>
      </c>
      <c r="H66" s="817"/>
      <c r="I66" s="817"/>
      <c r="J66" s="825"/>
      <c r="K66" s="816" t="str">
        <f>C68</f>
        <v>新開</v>
      </c>
      <c r="L66" s="817"/>
      <c r="M66" s="817"/>
      <c r="N66" s="825"/>
      <c r="O66" s="816" t="str">
        <f>C69</f>
        <v>芝原</v>
      </c>
      <c r="P66" s="817"/>
      <c r="Q66" s="817"/>
      <c r="R66" s="818"/>
      <c r="S66" s="819" t="s">
        <v>105</v>
      </c>
      <c r="T66" s="820"/>
      <c r="U66" s="821" t="s">
        <v>106</v>
      </c>
      <c r="V66" s="823"/>
      <c r="W66" s="822" t="s">
        <v>107</v>
      </c>
      <c r="X66" s="823"/>
      <c r="Y66" s="822" t="s">
        <v>108</v>
      </c>
      <c r="Z66" s="820"/>
      <c r="AA66" s="821" t="s">
        <v>109</v>
      </c>
      <c r="AB66" s="820"/>
      <c r="AC66" s="19"/>
      <c r="AD66" s="9"/>
      <c r="AE66" s="87" t="s">
        <v>114</v>
      </c>
      <c r="AF66" s="831" t="s">
        <v>104</v>
      </c>
      <c r="AG66" s="831"/>
      <c r="AH66" s="831"/>
      <c r="AI66" s="832"/>
      <c r="AJ66" s="824" t="str">
        <f>AF67</f>
        <v>栄和</v>
      </c>
      <c r="AK66" s="817"/>
      <c r="AL66" s="817"/>
      <c r="AM66" s="825"/>
      <c r="AN66" s="816" t="str">
        <f>AF68</f>
        <v>大谷場</v>
      </c>
      <c r="AO66" s="817"/>
      <c r="AP66" s="817"/>
      <c r="AQ66" s="825"/>
      <c r="AR66" s="816"/>
      <c r="AS66" s="817"/>
      <c r="AT66" s="817"/>
      <c r="AU66" s="818"/>
      <c r="AV66" s="819" t="s">
        <v>105</v>
      </c>
      <c r="AW66" s="820"/>
      <c r="AX66" s="821" t="s">
        <v>106</v>
      </c>
      <c r="AY66" s="823"/>
      <c r="AZ66" s="822" t="s">
        <v>107</v>
      </c>
      <c r="BA66" s="823"/>
      <c r="BB66" s="822" t="s">
        <v>108</v>
      </c>
      <c r="BC66" s="820"/>
      <c r="BD66" s="821" t="s">
        <v>109</v>
      </c>
      <c r="BE66" s="820"/>
      <c r="BF66" s="9"/>
      <c r="BI66" s="779" t="s">
        <v>15</v>
      </c>
      <c r="BJ66" s="779"/>
      <c r="BK66" s="779"/>
      <c r="BL66" s="779"/>
      <c r="BM66" s="779"/>
      <c r="BN66" s="779"/>
      <c r="BO66" s="779"/>
      <c r="BP66" s="779"/>
      <c r="BQ66" s="779"/>
      <c r="BR66" s="779"/>
      <c r="BS66" s="779"/>
      <c r="BT66" s="779"/>
      <c r="BU66" s="779" t="s">
        <v>14</v>
      </c>
      <c r="BV66" s="779"/>
      <c r="BW66" s="779"/>
      <c r="BX66" s="779"/>
      <c r="BY66" s="779"/>
      <c r="BZ66" s="779"/>
      <c r="CA66" s="779"/>
      <c r="CB66" s="779"/>
      <c r="CC66" s="779"/>
      <c r="CD66" s="779"/>
      <c r="CE66" s="779"/>
      <c r="CF66" s="779"/>
      <c r="CG66" s="779"/>
      <c r="CH66" s="779"/>
      <c r="CI66" s="779"/>
      <c r="CJ66" s="779"/>
      <c r="CK66" s="779" t="s">
        <v>15</v>
      </c>
      <c r="CL66" s="779"/>
      <c r="CM66" s="779"/>
      <c r="CN66" s="779"/>
      <c r="CO66" s="779"/>
      <c r="CP66" s="779"/>
      <c r="CQ66" s="779"/>
      <c r="CR66" s="779"/>
      <c r="CS66" s="779"/>
      <c r="CT66" s="779"/>
      <c r="CU66" s="779"/>
      <c r="CV66" s="779"/>
      <c r="CW66" s="779" t="s">
        <v>14</v>
      </c>
      <c r="CX66" s="779"/>
      <c r="CY66" s="779"/>
      <c r="CZ66" s="779"/>
      <c r="DA66" s="779"/>
      <c r="DB66" s="779"/>
      <c r="DC66" s="779"/>
      <c r="DD66" s="779"/>
      <c r="DE66" s="779"/>
      <c r="DF66" s="779"/>
      <c r="DG66" s="779"/>
      <c r="DH66" s="779"/>
      <c r="DI66" s="779"/>
      <c r="DJ66" s="779"/>
      <c r="DK66" s="779"/>
      <c r="DL66" s="779"/>
    </row>
    <row r="67" spans="1:116" ht="17.25" customHeight="1">
      <c r="A67" s="19"/>
      <c r="B67" s="90" t="str">
        <f>H19</f>
        <v>7</v>
      </c>
      <c r="C67" s="845" t="str">
        <f>IF(C19="","",C19)</f>
        <v>駒場</v>
      </c>
      <c r="D67" s="846"/>
      <c r="E67" s="846"/>
      <c r="F67" s="847"/>
      <c r="G67" s="813"/>
      <c r="H67" s="814"/>
      <c r="I67" s="814"/>
      <c r="J67" s="815"/>
      <c r="K67" s="91"/>
      <c r="L67" s="92"/>
      <c r="M67" s="92"/>
      <c r="N67" s="93"/>
      <c r="O67" s="91"/>
      <c r="P67" s="92"/>
      <c r="Q67" s="92"/>
      <c r="R67" s="94"/>
      <c r="S67" s="542"/>
      <c r="T67" s="541"/>
      <c r="U67" s="543"/>
      <c r="V67" s="544"/>
      <c r="W67" s="538"/>
      <c r="X67" s="544"/>
      <c r="Y67" s="538"/>
      <c r="Z67" s="539"/>
      <c r="AA67" s="540"/>
      <c r="AB67" s="541"/>
      <c r="AC67" s="19"/>
      <c r="AD67" s="19"/>
      <c r="AE67" s="90" t="str">
        <f>AY19</f>
        <v>23</v>
      </c>
      <c r="AF67" s="810" t="s">
        <v>98</v>
      </c>
      <c r="AG67" s="811"/>
      <c r="AH67" s="811"/>
      <c r="AI67" s="812"/>
      <c r="AJ67" s="813"/>
      <c r="AK67" s="814"/>
      <c r="AL67" s="814"/>
      <c r="AM67" s="815"/>
      <c r="AN67" s="91"/>
      <c r="AO67" s="92"/>
      <c r="AP67" s="92"/>
      <c r="AQ67" s="93"/>
      <c r="AR67" s="91"/>
      <c r="AS67" s="92"/>
      <c r="AT67" s="92"/>
      <c r="AU67" s="94"/>
      <c r="AV67" s="542"/>
      <c r="AW67" s="541"/>
      <c r="AX67" s="543"/>
      <c r="AY67" s="544"/>
      <c r="AZ67" s="538"/>
      <c r="BA67" s="544"/>
      <c r="BB67" s="538"/>
      <c r="BC67" s="539"/>
      <c r="BD67" s="540"/>
      <c r="BE67" s="541"/>
      <c r="BF67" s="9"/>
      <c r="BI67" s="779">
        <v>0</v>
      </c>
      <c r="BJ67" s="779"/>
      <c r="BK67" s="779"/>
      <c r="BL67" s="779"/>
      <c r="BM67" s="779">
        <f>IF(OR(L67="",N67=""),0,IF(L67&gt;N67,3,IF(L67&lt;N67,0,1)))</f>
        <v>0</v>
      </c>
      <c r="BN67" s="779"/>
      <c r="BO67" s="779"/>
      <c r="BP67" s="779"/>
      <c r="BQ67" s="779">
        <f>IF(OR(P67="",R67=""),0,IF(P67&gt;R67,3,IF(P67&lt;R67,0,1)))</f>
        <v>0</v>
      </c>
      <c r="BR67" s="779"/>
      <c r="BS67" s="779"/>
      <c r="BT67" s="779"/>
      <c r="BU67" s="779">
        <f>IF($S67&gt;$S68,30,IF($S67&lt;$S68,0,IF($Y67&gt;$Y68,30,IF($Y67&lt;$Y68,0,IF($U67&gt;$U68,30,IF($U67=$U68,10,0))))))</f>
        <v>10</v>
      </c>
      <c r="BV67" s="779"/>
      <c r="BW67" s="779"/>
      <c r="BX67" s="779"/>
      <c r="BY67" s="779"/>
      <c r="BZ67" s="779"/>
      <c r="CA67" s="779"/>
      <c r="CB67" s="779"/>
      <c r="CC67" s="779">
        <f>IF($S67&gt;$S69,30,IF($S67&lt;$S69,0,IF($Y67&gt;$Y69,30,IF($Y67&lt;$Y69,0,IF($U67&gt;$U69,30,IF($U67=$U69,10,0))))))</f>
        <v>10</v>
      </c>
      <c r="CD67" s="779"/>
      <c r="CE67" s="779"/>
      <c r="CF67" s="779"/>
      <c r="CG67" s="780">
        <f>SUM(BU67:CF67)</f>
        <v>20</v>
      </c>
      <c r="CH67" s="780"/>
      <c r="CI67" s="780"/>
      <c r="CJ67" s="780"/>
      <c r="CK67" s="779">
        <v>0</v>
      </c>
      <c r="CL67" s="779"/>
      <c r="CM67" s="779"/>
      <c r="CN67" s="779"/>
      <c r="CO67" s="779">
        <f>IF(OR(AO67="",AQ67=""),0,IF(AO67&gt;AQ67,3,IF(AO67&lt;AQ67,0,1)))</f>
        <v>0</v>
      </c>
      <c r="CP67" s="779"/>
      <c r="CQ67" s="779"/>
      <c r="CR67" s="779"/>
      <c r="CS67" s="779">
        <f>IF(OR(AS67="",AU67=""),0,IF(AS67&gt;AU67,3,IF(AS67&lt;AU67,0,1)))</f>
        <v>0</v>
      </c>
      <c r="CT67" s="779"/>
      <c r="CU67" s="779"/>
      <c r="CV67" s="779"/>
      <c r="CW67" s="779">
        <f>IF($AV67&gt;$AV68,30,IF($AV67&lt;$AV68,0,IF($BB67&gt;$BB68,30,IF($BB67&lt;$BB68,0,IF($AX67&gt;$AX68,30,IF($AX67=$AX68,10,0))))))</f>
        <v>10</v>
      </c>
      <c r="CX67" s="779"/>
      <c r="CY67" s="779"/>
      <c r="CZ67" s="779"/>
      <c r="DA67" s="779"/>
      <c r="DB67" s="779"/>
      <c r="DC67" s="779"/>
      <c r="DD67" s="779"/>
      <c r="DE67" s="779"/>
      <c r="DF67" s="779"/>
      <c r="DG67" s="779"/>
      <c r="DH67" s="779"/>
      <c r="DI67" s="780">
        <f>SUM(CW67:DH67)</f>
        <v>10</v>
      </c>
      <c r="DJ67" s="780"/>
      <c r="DK67" s="780"/>
      <c r="DL67" s="780"/>
    </row>
    <row r="68" spans="1:116" ht="17.25" customHeight="1">
      <c r="A68" s="19"/>
      <c r="B68" s="95" t="str">
        <f>H21</f>
        <v>8</v>
      </c>
      <c r="C68" s="842" t="str">
        <f>IF(C21="","",C21)</f>
        <v>新開</v>
      </c>
      <c r="D68" s="843"/>
      <c r="E68" s="843"/>
      <c r="F68" s="844"/>
      <c r="G68" s="96"/>
      <c r="H68" s="97"/>
      <c r="I68" s="97"/>
      <c r="J68" s="98"/>
      <c r="K68" s="807"/>
      <c r="L68" s="808"/>
      <c r="M68" s="808"/>
      <c r="N68" s="809"/>
      <c r="O68" s="96"/>
      <c r="P68" s="97"/>
      <c r="Q68" s="97"/>
      <c r="R68" s="99"/>
      <c r="S68" s="545"/>
      <c r="T68" s="546"/>
      <c r="U68" s="547"/>
      <c r="V68" s="548"/>
      <c r="W68" s="549"/>
      <c r="X68" s="548"/>
      <c r="Y68" s="549"/>
      <c r="Z68" s="550"/>
      <c r="AA68" s="551"/>
      <c r="AB68" s="546"/>
      <c r="AC68" s="19"/>
      <c r="AD68" s="19"/>
      <c r="AE68" s="95" t="str">
        <f>AY21</f>
        <v>24</v>
      </c>
      <c r="AF68" s="804" t="s">
        <v>74</v>
      </c>
      <c r="AG68" s="805"/>
      <c r="AH68" s="805"/>
      <c r="AI68" s="806"/>
      <c r="AJ68" s="96"/>
      <c r="AK68" s="97"/>
      <c r="AL68" s="97"/>
      <c r="AM68" s="98"/>
      <c r="AN68" s="807"/>
      <c r="AO68" s="808"/>
      <c r="AP68" s="808"/>
      <c r="AQ68" s="809"/>
      <c r="AR68" s="96"/>
      <c r="AS68" s="97"/>
      <c r="AT68" s="97"/>
      <c r="AU68" s="99"/>
      <c r="AV68" s="545"/>
      <c r="AW68" s="546"/>
      <c r="AX68" s="547"/>
      <c r="AY68" s="548"/>
      <c r="AZ68" s="549"/>
      <c r="BA68" s="548"/>
      <c r="BB68" s="549"/>
      <c r="BC68" s="550"/>
      <c r="BD68" s="551"/>
      <c r="BE68" s="546"/>
      <c r="BF68" s="9"/>
      <c r="BI68" s="779">
        <f>IF(OR(H68="",J68=""),0,IF(H68&gt;J68,3,IF(H68&lt;J68,0,1)))</f>
        <v>0</v>
      </c>
      <c r="BJ68" s="779"/>
      <c r="BK68" s="779"/>
      <c r="BL68" s="779"/>
      <c r="BM68" s="779">
        <v>0</v>
      </c>
      <c r="BN68" s="779"/>
      <c r="BO68" s="779"/>
      <c r="BP68" s="779"/>
      <c r="BQ68" s="779">
        <f>IF(OR(P68="",R68=""),0,IF(P68&gt;R68,3,IF(P68&lt;R68,0,1)))</f>
        <v>0</v>
      </c>
      <c r="BR68" s="779"/>
      <c r="BS68" s="779"/>
      <c r="BT68" s="779"/>
      <c r="BU68" s="779">
        <f>IF($S68&gt;$S67,30,IF($S68&lt;$S67,0,IF($Y68&gt;$Y67,30,IF($Y68&lt;$Y67,0,IF($U68&gt;$U67,30,IF($U68=$U67,10,0))))))</f>
        <v>10</v>
      </c>
      <c r="BV68" s="779"/>
      <c r="BW68" s="779"/>
      <c r="BX68" s="779"/>
      <c r="BY68" s="779">
        <f>IF($S68&gt;$S69,30,IF($S68&lt;$S69,0,IF($Y68&gt;$Y69,30,IF($Y68&lt;$Y69,0,IF($U68&gt;$U69,30,IF($U68=$U69,10,0))))))</f>
        <v>10</v>
      </c>
      <c r="BZ68" s="779"/>
      <c r="CA68" s="779"/>
      <c r="CB68" s="779"/>
      <c r="CC68" s="779"/>
      <c r="CD68" s="779"/>
      <c r="CE68" s="779"/>
      <c r="CF68" s="779"/>
      <c r="CG68" s="780">
        <f>SUM(BU68:CF68)</f>
        <v>20</v>
      </c>
      <c r="CH68" s="780"/>
      <c r="CI68" s="780"/>
      <c r="CJ68" s="780"/>
      <c r="CK68" s="779">
        <f>IF(OR(AK68="",AM68=""),0,IF(AK68&gt;AM68,3,IF(AK68&lt;AM68,0,1)))</f>
        <v>0</v>
      </c>
      <c r="CL68" s="779"/>
      <c r="CM68" s="779"/>
      <c r="CN68" s="779"/>
      <c r="CO68" s="779">
        <v>0</v>
      </c>
      <c r="CP68" s="779"/>
      <c r="CQ68" s="779"/>
      <c r="CR68" s="779"/>
      <c r="CS68" s="779">
        <f>IF(OR(AS68="",AU68=""),0,IF(AS68&gt;AU68,3,IF(AS68&lt;AU68,0,1)))</f>
        <v>0</v>
      </c>
      <c r="CT68" s="779"/>
      <c r="CU68" s="779"/>
      <c r="CV68" s="779"/>
      <c r="CW68" s="779">
        <f>IF($AV68&gt;$AV67,30,IF($AV68&lt;$AV67,0,IF($BB68&gt;$BB67,30,IF($BB68&lt;$BB67,0,IF($AX68&gt;$AX67,30,IF($AX68=$AX67,10,0))))))</f>
        <v>10</v>
      </c>
      <c r="CX68" s="779"/>
      <c r="CY68" s="779"/>
      <c r="CZ68" s="779"/>
      <c r="DA68" s="779"/>
      <c r="DB68" s="779"/>
      <c r="DC68" s="779"/>
      <c r="DD68" s="779"/>
      <c r="DE68" s="779"/>
      <c r="DF68" s="779"/>
      <c r="DG68" s="779"/>
      <c r="DH68" s="779"/>
      <c r="DI68" s="780">
        <f>SUM(CW68:DH68)</f>
        <v>10</v>
      </c>
      <c r="DJ68" s="780"/>
      <c r="DK68" s="780"/>
      <c r="DL68" s="780"/>
    </row>
    <row r="69" spans="1:116" ht="17.25" customHeight="1">
      <c r="A69" s="19"/>
      <c r="B69" s="100" t="str">
        <f>H23</f>
        <v>9</v>
      </c>
      <c r="C69" s="833" t="str">
        <f>IF(C23="","",C23)</f>
        <v>芝原</v>
      </c>
      <c r="D69" s="834"/>
      <c r="E69" s="834"/>
      <c r="F69" s="835"/>
      <c r="G69" s="101"/>
      <c r="H69" s="102"/>
      <c r="I69" s="102"/>
      <c r="J69" s="103"/>
      <c r="K69" s="101"/>
      <c r="L69" s="102"/>
      <c r="M69" s="102"/>
      <c r="N69" s="103"/>
      <c r="O69" s="794"/>
      <c r="P69" s="795"/>
      <c r="Q69" s="795"/>
      <c r="R69" s="796"/>
      <c r="S69" s="797"/>
      <c r="T69" s="798"/>
      <c r="U69" s="803"/>
      <c r="V69" s="802"/>
      <c r="W69" s="799"/>
      <c r="X69" s="802"/>
      <c r="Y69" s="799"/>
      <c r="Z69" s="800"/>
      <c r="AA69" s="801"/>
      <c r="AB69" s="798"/>
      <c r="AC69" s="19"/>
      <c r="AD69" s="19"/>
      <c r="AE69" s="155">
        <v>25</v>
      </c>
      <c r="AF69" s="788" t="s">
        <v>92</v>
      </c>
      <c r="AG69" s="789"/>
      <c r="AH69" s="789"/>
      <c r="AI69" s="790"/>
      <c r="AJ69" s="101"/>
      <c r="AK69" s="102"/>
      <c r="AL69" s="102"/>
      <c r="AM69" s="103"/>
      <c r="AN69" s="101"/>
      <c r="AO69" s="102"/>
      <c r="AP69" s="102"/>
      <c r="AQ69" s="103"/>
      <c r="AR69" s="794"/>
      <c r="AS69" s="795"/>
      <c r="AT69" s="795"/>
      <c r="AU69" s="796"/>
      <c r="AV69" s="797"/>
      <c r="AW69" s="798"/>
      <c r="AX69" s="803"/>
      <c r="AY69" s="802"/>
      <c r="AZ69" s="799"/>
      <c r="BA69" s="802"/>
      <c r="BB69" s="799"/>
      <c r="BC69" s="800"/>
      <c r="BD69" s="801"/>
      <c r="BE69" s="798"/>
      <c r="BF69" s="9"/>
      <c r="BI69" s="779">
        <f>IF(OR(H69="",J69=""),0,IF(H69&gt;J69,3,IF(H69&lt;J69,0,1)))</f>
        <v>0</v>
      </c>
      <c r="BJ69" s="779"/>
      <c r="BK69" s="779"/>
      <c r="BL69" s="779"/>
      <c r="BM69" s="779">
        <f>IF(OR(L69="",N69=""),0,IF(L69&gt;N69,3,IF(L69&lt;N69,0,1)))</f>
        <v>0</v>
      </c>
      <c r="BN69" s="779"/>
      <c r="BO69" s="779"/>
      <c r="BP69" s="779"/>
      <c r="BQ69" s="779">
        <v>0</v>
      </c>
      <c r="BR69" s="779"/>
      <c r="BS69" s="779"/>
      <c r="BT69" s="779"/>
      <c r="BU69" s="779"/>
      <c r="BV69" s="779"/>
      <c r="BW69" s="779"/>
      <c r="BX69" s="779"/>
      <c r="BY69" s="779">
        <f>IF($S69&gt;$S68,30,IF($S69&lt;$S68,0,IF($Y69&gt;$Y68,30,IF($Y69&lt;$Y68,0,IF($U69&gt;$U68,30,IF($U69=$U68,10,0))))))</f>
        <v>10</v>
      </c>
      <c r="BZ69" s="779"/>
      <c r="CA69" s="779"/>
      <c r="CB69" s="779"/>
      <c r="CC69" s="779">
        <f>IF($S69&gt;$S67,30,IF($S69&lt;$S67,0,IF($Y69&gt;$Y67,30,IF($Y69&lt;$Y67,0,IF($U69&gt;$U67,30,IF($U69=$U67,10,0))))))</f>
        <v>10</v>
      </c>
      <c r="CD69" s="779"/>
      <c r="CE69" s="779"/>
      <c r="CF69" s="779"/>
      <c r="CG69" s="780">
        <f>SUM(BU69:CF69)</f>
        <v>20</v>
      </c>
      <c r="CH69" s="780"/>
      <c r="CI69" s="780"/>
      <c r="CJ69" s="780"/>
      <c r="CK69" s="779"/>
      <c r="CL69" s="779"/>
      <c r="CM69" s="779"/>
      <c r="CN69" s="779"/>
      <c r="CO69" s="779"/>
      <c r="CP69" s="779"/>
      <c r="CQ69" s="779"/>
      <c r="CR69" s="779"/>
      <c r="CS69" s="779"/>
      <c r="CT69" s="779"/>
      <c r="CU69" s="779"/>
      <c r="CV69" s="779"/>
      <c r="CW69" s="779"/>
      <c r="CX69" s="779"/>
      <c r="CY69" s="779"/>
      <c r="CZ69" s="779"/>
      <c r="DA69" s="779"/>
      <c r="DB69" s="779"/>
      <c r="DC69" s="779"/>
      <c r="DD69" s="779"/>
      <c r="DE69" s="779"/>
      <c r="DF69" s="779"/>
      <c r="DG69" s="779"/>
      <c r="DH69" s="779"/>
      <c r="DI69" s="780"/>
      <c r="DJ69" s="780"/>
      <c r="DK69" s="780"/>
      <c r="DL69" s="780"/>
    </row>
    <row r="70" spans="1:116" ht="6" customHeight="1">
      <c r="A70" s="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9"/>
      <c r="U70" s="9"/>
      <c r="V70" s="9"/>
      <c r="W70" s="9"/>
      <c r="X70" s="9"/>
      <c r="Y70" s="9"/>
      <c r="Z70" s="9"/>
      <c r="AA70" s="9"/>
      <c r="AB70" s="9"/>
      <c r="AC70" s="1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I70" s="779" t="str">
        <f>B71</f>
        <v>D</v>
      </c>
      <c r="BJ70" s="779"/>
      <c r="BK70" s="779"/>
      <c r="BL70" s="779"/>
      <c r="BM70" s="779"/>
      <c r="BN70" s="779"/>
      <c r="BO70" s="779"/>
      <c r="BP70" s="779"/>
      <c r="BQ70" s="779"/>
      <c r="BR70" s="779"/>
      <c r="BS70" s="779"/>
      <c r="BT70" s="779"/>
      <c r="BU70" s="779"/>
      <c r="BV70" s="779"/>
      <c r="BW70" s="779"/>
      <c r="BX70" s="779"/>
      <c r="BY70" s="779"/>
      <c r="BZ70" s="779"/>
      <c r="CA70" s="779"/>
      <c r="CB70" s="779"/>
      <c r="CC70" s="779"/>
      <c r="CD70" s="779"/>
      <c r="CE70" s="779"/>
      <c r="CF70" s="779"/>
      <c r="CG70" s="779"/>
      <c r="CH70" s="779"/>
      <c r="CI70" s="779"/>
      <c r="CJ70" s="779"/>
      <c r="CK70" s="779" t="str">
        <f>AE71</f>
        <v>J</v>
      </c>
      <c r="CL70" s="779"/>
      <c r="CM70" s="779"/>
      <c r="CN70" s="779"/>
      <c r="CO70" s="779"/>
      <c r="CP70" s="779"/>
      <c r="CQ70" s="779"/>
      <c r="CR70" s="779"/>
      <c r="CS70" s="779"/>
      <c r="CT70" s="779"/>
      <c r="CU70" s="779"/>
      <c r="CV70" s="779"/>
      <c r="CW70" s="779"/>
      <c r="CX70" s="779"/>
      <c r="CY70" s="779"/>
      <c r="CZ70" s="779"/>
      <c r="DA70" s="779"/>
      <c r="DB70" s="779"/>
      <c r="DC70" s="779"/>
      <c r="DD70" s="779"/>
      <c r="DE70" s="779"/>
      <c r="DF70" s="779"/>
      <c r="DG70" s="779"/>
      <c r="DH70" s="779"/>
      <c r="DI70" s="779"/>
      <c r="DJ70" s="779"/>
      <c r="DK70" s="779"/>
      <c r="DL70" s="779"/>
    </row>
    <row r="71" spans="1:116" ht="14.25">
      <c r="A71" s="19"/>
      <c r="B71" s="87" t="s">
        <v>115</v>
      </c>
      <c r="C71" s="831" t="s">
        <v>104</v>
      </c>
      <c r="D71" s="831"/>
      <c r="E71" s="831"/>
      <c r="F71" s="832"/>
      <c r="G71" s="824" t="str">
        <f>C72</f>
        <v>高砂</v>
      </c>
      <c r="H71" s="817"/>
      <c r="I71" s="817"/>
      <c r="J71" s="825"/>
      <c r="K71" s="816" t="str">
        <f>C73</f>
        <v>文蔵</v>
      </c>
      <c r="L71" s="817"/>
      <c r="M71" s="817"/>
      <c r="N71" s="825"/>
      <c r="O71" s="816"/>
      <c r="P71" s="817"/>
      <c r="Q71" s="817"/>
      <c r="R71" s="818"/>
      <c r="S71" s="819" t="s">
        <v>105</v>
      </c>
      <c r="T71" s="820"/>
      <c r="U71" s="821" t="s">
        <v>106</v>
      </c>
      <c r="V71" s="823"/>
      <c r="W71" s="822" t="s">
        <v>107</v>
      </c>
      <c r="X71" s="823"/>
      <c r="Y71" s="822" t="s">
        <v>108</v>
      </c>
      <c r="Z71" s="820"/>
      <c r="AA71" s="821" t="s">
        <v>109</v>
      </c>
      <c r="AB71" s="820"/>
      <c r="AC71" s="19"/>
      <c r="AD71" s="9"/>
      <c r="AE71" s="87" t="s">
        <v>116</v>
      </c>
      <c r="AF71" s="831" t="s">
        <v>104</v>
      </c>
      <c r="AG71" s="831"/>
      <c r="AH71" s="831"/>
      <c r="AI71" s="832"/>
      <c r="AJ71" s="824" t="str">
        <f>AF72</f>
        <v>大久保</v>
      </c>
      <c r="AK71" s="817"/>
      <c r="AL71" s="817"/>
      <c r="AM71" s="825"/>
      <c r="AN71" s="816" t="str">
        <f>AF73</f>
        <v>北浦和</v>
      </c>
      <c r="AO71" s="817"/>
      <c r="AP71" s="817"/>
      <c r="AQ71" s="825"/>
      <c r="AR71" s="816" t="str">
        <f>AF74</f>
        <v>岸町</v>
      </c>
      <c r="AS71" s="817"/>
      <c r="AT71" s="817"/>
      <c r="AU71" s="818"/>
      <c r="AV71" s="819" t="s">
        <v>105</v>
      </c>
      <c r="AW71" s="820"/>
      <c r="AX71" s="821" t="s">
        <v>106</v>
      </c>
      <c r="AY71" s="823"/>
      <c r="AZ71" s="822" t="s">
        <v>107</v>
      </c>
      <c r="BA71" s="823"/>
      <c r="BB71" s="822" t="s">
        <v>108</v>
      </c>
      <c r="BC71" s="820"/>
      <c r="BD71" s="821" t="s">
        <v>109</v>
      </c>
      <c r="BE71" s="820"/>
      <c r="BF71" s="9"/>
      <c r="BI71" s="779" t="s">
        <v>15</v>
      </c>
      <c r="BJ71" s="779"/>
      <c r="BK71" s="779"/>
      <c r="BL71" s="779"/>
      <c r="BM71" s="779"/>
      <c r="BN71" s="779"/>
      <c r="BO71" s="779"/>
      <c r="BP71" s="779"/>
      <c r="BQ71" s="779"/>
      <c r="BR71" s="779"/>
      <c r="BS71" s="779"/>
      <c r="BT71" s="779"/>
      <c r="BU71" s="779" t="s">
        <v>14</v>
      </c>
      <c r="BV71" s="779"/>
      <c r="BW71" s="779"/>
      <c r="BX71" s="779"/>
      <c r="BY71" s="779"/>
      <c r="BZ71" s="779"/>
      <c r="CA71" s="779"/>
      <c r="CB71" s="779"/>
      <c r="CC71" s="779"/>
      <c r="CD71" s="779"/>
      <c r="CE71" s="779"/>
      <c r="CF71" s="779"/>
      <c r="CG71" s="779"/>
      <c r="CH71" s="779"/>
      <c r="CI71" s="779"/>
      <c r="CJ71" s="779"/>
      <c r="CK71" s="779" t="s">
        <v>15</v>
      </c>
      <c r="CL71" s="779"/>
      <c r="CM71" s="779"/>
      <c r="CN71" s="779"/>
      <c r="CO71" s="779"/>
      <c r="CP71" s="779"/>
      <c r="CQ71" s="779"/>
      <c r="CR71" s="779"/>
      <c r="CS71" s="779"/>
      <c r="CT71" s="779"/>
      <c r="CU71" s="779"/>
      <c r="CV71" s="779"/>
      <c r="CW71" s="779" t="s">
        <v>14</v>
      </c>
      <c r="CX71" s="779"/>
      <c r="CY71" s="779"/>
      <c r="CZ71" s="779"/>
      <c r="DA71" s="779"/>
      <c r="DB71" s="779"/>
      <c r="DC71" s="779"/>
      <c r="DD71" s="779"/>
      <c r="DE71" s="779"/>
      <c r="DF71" s="779"/>
      <c r="DG71" s="779"/>
      <c r="DH71" s="779"/>
      <c r="DI71" s="779"/>
      <c r="DJ71" s="779"/>
      <c r="DK71" s="779"/>
      <c r="DL71" s="779"/>
    </row>
    <row r="72" spans="1:116" ht="17.25" customHeight="1">
      <c r="A72" s="19"/>
      <c r="B72" s="90" t="str">
        <f>H26</f>
        <v>10</v>
      </c>
      <c r="C72" s="810" t="str">
        <f>IF(C26="","",C26)</f>
        <v>高砂</v>
      </c>
      <c r="D72" s="811"/>
      <c r="E72" s="811"/>
      <c r="F72" s="812"/>
      <c r="G72" s="813"/>
      <c r="H72" s="814"/>
      <c r="I72" s="814"/>
      <c r="J72" s="815"/>
      <c r="K72" s="91"/>
      <c r="L72" s="92"/>
      <c r="M72" s="92"/>
      <c r="N72" s="93"/>
      <c r="O72" s="91"/>
      <c r="P72" s="92"/>
      <c r="Q72" s="92"/>
      <c r="R72" s="94"/>
      <c r="S72" s="542"/>
      <c r="T72" s="541"/>
      <c r="U72" s="543"/>
      <c r="V72" s="544"/>
      <c r="W72" s="538"/>
      <c r="X72" s="544"/>
      <c r="Y72" s="538"/>
      <c r="Z72" s="539"/>
      <c r="AA72" s="540"/>
      <c r="AB72" s="541"/>
      <c r="AC72" s="19"/>
      <c r="AD72" s="19"/>
      <c r="AE72" s="90" t="str">
        <f>AY25</f>
        <v>26</v>
      </c>
      <c r="AF72" s="810" t="str">
        <f>IF(AZ25="","",AZ25)</f>
        <v>大久保</v>
      </c>
      <c r="AG72" s="811"/>
      <c r="AH72" s="811"/>
      <c r="AI72" s="812"/>
      <c r="AJ72" s="813"/>
      <c r="AK72" s="814"/>
      <c r="AL72" s="814"/>
      <c r="AM72" s="815"/>
      <c r="AN72" s="91"/>
      <c r="AO72" s="92"/>
      <c r="AP72" s="92"/>
      <c r="AQ72" s="93"/>
      <c r="AR72" s="91"/>
      <c r="AS72" s="92"/>
      <c r="AT72" s="92"/>
      <c r="AU72" s="94"/>
      <c r="AV72" s="542"/>
      <c r="AW72" s="541"/>
      <c r="AX72" s="543"/>
      <c r="AY72" s="544"/>
      <c r="AZ72" s="538"/>
      <c r="BA72" s="544"/>
      <c r="BB72" s="538"/>
      <c r="BC72" s="539"/>
      <c r="BD72" s="540"/>
      <c r="BE72" s="541"/>
      <c r="BF72" s="9"/>
      <c r="BI72" s="779">
        <v>0</v>
      </c>
      <c r="BJ72" s="779"/>
      <c r="BK72" s="779"/>
      <c r="BL72" s="779"/>
      <c r="BM72" s="779">
        <f>IF(OR(L72="",N72=""),0,IF(L72&gt;N72,3,IF(L72&lt;N72,0,1)))</f>
        <v>0</v>
      </c>
      <c r="BN72" s="779"/>
      <c r="BO72" s="779"/>
      <c r="BP72" s="779"/>
      <c r="BQ72" s="779">
        <f>IF(OR(P72="",R72=""),0,IF(P72&gt;R72,3,IF(P72&lt;R72,0,1)))</f>
        <v>0</v>
      </c>
      <c r="BR72" s="779"/>
      <c r="BS72" s="779"/>
      <c r="BT72" s="779"/>
      <c r="BU72" s="779">
        <f>IF($S72&gt;$S73,30,IF($S72&lt;$S73,0,IF($Y72&gt;$Y73,30,IF($Y72&lt;$Y73,0,IF($U72&gt;$U73,30,IF($U72=$U73,10,0))))))</f>
        <v>10</v>
      </c>
      <c r="BV72" s="779"/>
      <c r="BW72" s="779"/>
      <c r="BX72" s="779"/>
      <c r="BY72" s="779"/>
      <c r="BZ72" s="779"/>
      <c r="CA72" s="779"/>
      <c r="CB72" s="779"/>
      <c r="CC72" s="779"/>
      <c r="CD72" s="779"/>
      <c r="CE72" s="779"/>
      <c r="CF72" s="779"/>
      <c r="CG72" s="780">
        <f>SUM(BU72:CF72)</f>
        <v>10</v>
      </c>
      <c r="CH72" s="780"/>
      <c r="CI72" s="780"/>
      <c r="CJ72" s="780"/>
      <c r="CK72" s="779">
        <v>0</v>
      </c>
      <c r="CL72" s="779"/>
      <c r="CM72" s="779"/>
      <c r="CN72" s="779"/>
      <c r="CO72" s="779">
        <f>IF(OR(AO72="",AQ72=""),0,IF(AO72&gt;AQ72,3,IF(AO72&lt;AQ72,0,1)))</f>
        <v>0</v>
      </c>
      <c r="CP72" s="779"/>
      <c r="CQ72" s="779"/>
      <c r="CR72" s="779"/>
      <c r="CS72" s="779">
        <f>IF(OR(AS72="",AU72=""),0,IF(AS72&gt;AU72,3,IF(AS72&lt;AU72,0,1)))</f>
        <v>0</v>
      </c>
      <c r="CT72" s="779"/>
      <c r="CU72" s="779"/>
      <c r="CV72" s="779"/>
      <c r="CW72" s="779">
        <f>IF($AV72&gt;$AV73,30,IF($AV72&lt;$AV73,0,IF($BB72&gt;$BB73,30,IF($BB72&lt;$BB73,0,IF($AX72&gt;$AX73,30,IF($AX72=$AX73,10,0))))))</f>
        <v>10</v>
      </c>
      <c r="CX72" s="779"/>
      <c r="CY72" s="779"/>
      <c r="CZ72" s="779"/>
      <c r="DA72" s="779"/>
      <c r="DB72" s="779"/>
      <c r="DC72" s="779"/>
      <c r="DD72" s="779"/>
      <c r="DE72" s="779">
        <f>IF($AV72&gt;$AV74,30,IF($AV72&lt;$AV74,0,IF($BB72&gt;$BB74,30,IF($BB72&lt;$BB74,0,IF($AX72&gt;$AX74,30,IF($AX72=$AX74,10,0))))))</f>
        <v>10</v>
      </c>
      <c r="DF72" s="779"/>
      <c r="DG72" s="779"/>
      <c r="DH72" s="779"/>
      <c r="DI72" s="780">
        <f>SUM(CW72:DH72)</f>
        <v>20</v>
      </c>
      <c r="DJ72" s="780"/>
      <c r="DK72" s="780"/>
      <c r="DL72" s="780"/>
    </row>
    <row r="73" spans="1:116" ht="17.25" customHeight="1">
      <c r="A73" s="19"/>
      <c r="B73" s="95" t="str">
        <f>H28</f>
        <v>11</v>
      </c>
      <c r="C73" s="804" t="str">
        <f>IF(C28="","",C28)</f>
        <v>文蔵</v>
      </c>
      <c r="D73" s="805"/>
      <c r="E73" s="805"/>
      <c r="F73" s="806"/>
      <c r="G73" s="96"/>
      <c r="H73" s="97"/>
      <c r="I73" s="97"/>
      <c r="J73" s="98"/>
      <c r="K73" s="807"/>
      <c r="L73" s="808"/>
      <c r="M73" s="808"/>
      <c r="N73" s="809"/>
      <c r="O73" s="96"/>
      <c r="P73" s="97"/>
      <c r="Q73" s="97"/>
      <c r="R73" s="99"/>
      <c r="S73" s="545"/>
      <c r="T73" s="546"/>
      <c r="U73" s="547"/>
      <c r="V73" s="548"/>
      <c r="W73" s="549"/>
      <c r="X73" s="548"/>
      <c r="Y73" s="549"/>
      <c r="Z73" s="550"/>
      <c r="AA73" s="551"/>
      <c r="AB73" s="546"/>
      <c r="AC73" s="19"/>
      <c r="AD73" s="19"/>
      <c r="AE73" s="95" t="str">
        <f>AY27</f>
        <v>27</v>
      </c>
      <c r="AF73" s="804" t="str">
        <f>IF(AZ27="","",AZ27)</f>
        <v>北浦和</v>
      </c>
      <c r="AG73" s="805"/>
      <c r="AH73" s="805"/>
      <c r="AI73" s="806"/>
      <c r="AJ73" s="96"/>
      <c r="AK73" s="97"/>
      <c r="AL73" s="97"/>
      <c r="AM73" s="98"/>
      <c r="AN73" s="807"/>
      <c r="AO73" s="808"/>
      <c r="AP73" s="808"/>
      <c r="AQ73" s="809"/>
      <c r="AR73" s="96"/>
      <c r="AS73" s="97"/>
      <c r="AT73" s="97"/>
      <c r="AU73" s="99"/>
      <c r="AV73" s="545"/>
      <c r="AW73" s="546"/>
      <c r="AX73" s="547"/>
      <c r="AY73" s="548"/>
      <c r="AZ73" s="549"/>
      <c r="BA73" s="548"/>
      <c r="BB73" s="549"/>
      <c r="BC73" s="550"/>
      <c r="BD73" s="551"/>
      <c r="BE73" s="546"/>
      <c r="BF73" s="9"/>
      <c r="BI73" s="779">
        <f>IF(OR(H73="",J73=""),0,IF(H73&gt;J73,3,IF(H73&lt;J73,0,1)))</f>
        <v>0</v>
      </c>
      <c r="BJ73" s="779"/>
      <c r="BK73" s="779"/>
      <c r="BL73" s="779"/>
      <c r="BM73" s="779">
        <v>0</v>
      </c>
      <c r="BN73" s="779"/>
      <c r="BO73" s="779"/>
      <c r="BP73" s="779"/>
      <c r="BQ73" s="779">
        <f>IF(OR(P73="",R73=""),0,IF(P73&gt;R73,3,IF(P73&lt;R73,0,1)))</f>
        <v>0</v>
      </c>
      <c r="BR73" s="779"/>
      <c r="BS73" s="779"/>
      <c r="BT73" s="779"/>
      <c r="BU73" s="779">
        <f>IF($S73&gt;$S72,30,IF($S73&lt;$S72,0,IF($Y73&gt;$Y72,30,IF($Y73&lt;$Y72,0,IF($U73&gt;$U72,30,IF($U73=$U72,10,0))))))</f>
        <v>10</v>
      </c>
      <c r="BV73" s="779"/>
      <c r="BW73" s="779"/>
      <c r="BX73" s="779"/>
      <c r="BY73" s="779"/>
      <c r="BZ73" s="779"/>
      <c r="CA73" s="779"/>
      <c r="CB73" s="779"/>
      <c r="CC73" s="779"/>
      <c r="CD73" s="779"/>
      <c r="CE73" s="779"/>
      <c r="CF73" s="779"/>
      <c r="CG73" s="780">
        <f>SUM(BU73:CF73)</f>
        <v>10</v>
      </c>
      <c r="CH73" s="780"/>
      <c r="CI73" s="780"/>
      <c r="CJ73" s="780"/>
      <c r="CK73" s="779">
        <f>IF(OR(AK73="",AM73=""),0,IF(AK73&gt;AM73,3,IF(AK73&lt;AM73,0,1)))</f>
        <v>0</v>
      </c>
      <c r="CL73" s="779"/>
      <c r="CM73" s="779"/>
      <c r="CN73" s="779"/>
      <c r="CO73" s="779">
        <v>0</v>
      </c>
      <c r="CP73" s="779"/>
      <c r="CQ73" s="779"/>
      <c r="CR73" s="779"/>
      <c r="CS73" s="779">
        <f>IF(OR(AS73="",AU73=""),0,IF(AS73&gt;AU73,3,IF(AS73&lt;AU73,0,1)))</f>
        <v>0</v>
      </c>
      <c r="CT73" s="779"/>
      <c r="CU73" s="779"/>
      <c r="CV73" s="779"/>
      <c r="CW73" s="779">
        <f>IF($AV73&gt;$AV72,30,IF($AV73&lt;$AV72,0,IF($BB73&gt;$BB72,30,IF($BB73&lt;$BB72,0,IF($AX73&gt;$AX72,30,IF($AX73=$AX72,10,0))))))</f>
        <v>10</v>
      </c>
      <c r="CX73" s="779"/>
      <c r="CY73" s="779"/>
      <c r="CZ73" s="779"/>
      <c r="DA73" s="779">
        <f>IF($AV73&gt;$AV74,30,IF($AV73&lt;$AV74,0,IF($BB73&gt;$BB74,30,IF($BB73&lt;$BB74,0,IF($AX73&gt;$AX74,30,IF($AX73=$AX74,10,0))))))</f>
        <v>10</v>
      </c>
      <c r="DB73" s="779"/>
      <c r="DC73" s="779"/>
      <c r="DD73" s="779"/>
      <c r="DE73" s="779"/>
      <c r="DF73" s="779"/>
      <c r="DG73" s="779"/>
      <c r="DH73" s="779"/>
      <c r="DI73" s="780">
        <f>SUM(CW73:DH73)</f>
        <v>20</v>
      </c>
      <c r="DJ73" s="780"/>
      <c r="DK73" s="780"/>
      <c r="DL73" s="780"/>
    </row>
    <row r="74" spans="1:116" ht="17.25" customHeight="1">
      <c r="A74" s="19"/>
      <c r="B74" s="155"/>
      <c r="C74" s="788"/>
      <c r="D74" s="789"/>
      <c r="E74" s="789"/>
      <c r="F74" s="790"/>
      <c r="G74" s="101"/>
      <c r="H74" s="102"/>
      <c r="I74" s="102"/>
      <c r="J74" s="103"/>
      <c r="K74" s="101"/>
      <c r="L74" s="102"/>
      <c r="M74" s="102"/>
      <c r="N74" s="103"/>
      <c r="O74" s="794"/>
      <c r="P74" s="795"/>
      <c r="Q74" s="795"/>
      <c r="R74" s="796"/>
      <c r="S74" s="797"/>
      <c r="T74" s="798"/>
      <c r="U74" s="803"/>
      <c r="V74" s="802"/>
      <c r="W74" s="799"/>
      <c r="X74" s="802"/>
      <c r="Y74" s="799"/>
      <c r="Z74" s="800"/>
      <c r="AA74" s="801"/>
      <c r="AB74" s="798"/>
      <c r="AC74" s="19"/>
      <c r="AD74" s="19"/>
      <c r="AE74" s="100" t="str">
        <f>AY29</f>
        <v>28</v>
      </c>
      <c r="AF74" s="788" t="str">
        <f>IF(AZ29="","",AZ29)</f>
        <v>岸町</v>
      </c>
      <c r="AG74" s="789"/>
      <c r="AH74" s="789"/>
      <c r="AI74" s="790"/>
      <c r="AJ74" s="101"/>
      <c r="AK74" s="102"/>
      <c r="AL74" s="102"/>
      <c r="AM74" s="103"/>
      <c r="AN74" s="101"/>
      <c r="AO74" s="102"/>
      <c r="AP74" s="102"/>
      <c r="AQ74" s="103"/>
      <c r="AR74" s="794"/>
      <c r="AS74" s="795"/>
      <c r="AT74" s="795"/>
      <c r="AU74" s="796"/>
      <c r="AV74" s="797"/>
      <c r="AW74" s="798"/>
      <c r="AX74" s="803"/>
      <c r="AY74" s="802"/>
      <c r="AZ74" s="799"/>
      <c r="BA74" s="802"/>
      <c r="BB74" s="799"/>
      <c r="BC74" s="800"/>
      <c r="BD74" s="801"/>
      <c r="BE74" s="798"/>
      <c r="BF74" s="9"/>
      <c r="BI74" s="779"/>
      <c r="BJ74" s="779"/>
      <c r="BK74" s="779"/>
      <c r="BL74" s="779"/>
      <c r="BM74" s="779"/>
      <c r="BN74" s="779"/>
      <c r="BO74" s="779"/>
      <c r="BP74" s="779"/>
      <c r="BQ74" s="779"/>
      <c r="BR74" s="779"/>
      <c r="BS74" s="779"/>
      <c r="BT74" s="779"/>
      <c r="BU74" s="779"/>
      <c r="BV74" s="779"/>
      <c r="BW74" s="779"/>
      <c r="BX74" s="779"/>
      <c r="BY74" s="779"/>
      <c r="BZ74" s="779"/>
      <c r="CA74" s="779"/>
      <c r="CB74" s="779"/>
      <c r="CC74" s="779"/>
      <c r="CD74" s="779"/>
      <c r="CE74" s="779"/>
      <c r="CF74" s="779"/>
      <c r="CG74" s="780"/>
      <c r="CH74" s="780"/>
      <c r="CI74" s="780"/>
      <c r="CJ74" s="780"/>
      <c r="CK74" s="779">
        <f>IF(OR(AK74="",AM74=""),0,IF(AK74&gt;AM74,3,IF(AK74&lt;AM74,0,1)))</f>
        <v>0</v>
      </c>
      <c r="CL74" s="779"/>
      <c r="CM74" s="779"/>
      <c r="CN74" s="779"/>
      <c r="CO74" s="779">
        <f>IF(OR(AO74="",AQ74=""),0,IF(AO74&gt;AQ74,3,IF(AO74&lt;AQ74,0,1)))</f>
        <v>0</v>
      </c>
      <c r="CP74" s="779"/>
      <c r="CQ74" s="779"/>
      <c r="CR74" s="779"/>
      <c r="CS74" s="779">
        <v>0</v>
      </c>
      <c r="CT74" s="779"/>
      <c r="CU74" s="779"/>
      <c r="CV74" s="779"/>
      <c r="CW74" s="779"/>
      <c r="CX74" s="779"/>
      <c r="CY74" s="779"/>
      <c r="CZ74" s="779"/>
      <c r="DA74" s="779">
        <f>IF($AV74&gt;$AV73,30,IF($AV74&lt;$AV73,0,IF($BB74&gt;$BB73,30,IF($BB74&lt;$BB73,0,IF($AX74&gt;$AX73,30,IF($AX74=$AX73,10,0))))))</f>
        <v>10</v>
      </c>
      <c r="DB74" s="779"/>
      <c r="DC74" s="779"/>
      <c r="DD74" s="779"/>
      <c r="DE74" s="779">
        <f>IF($AV74&gt;$AV72,30,IF($AV74&lt;$AV72,0,IF($BB74&gt;$BB72,30,IF($BB74&lt;$BB72,0,IF($AX74&gt;$AX72,30,IF($AX74=$AX72,10,0))))))</f>
        <v>10</v>
      </c>
      <c r="DF74" s="779"/>
      <c r="DG74" s="779"/>
      <c r="DH74" s="779"/>
      <c r="DI74" s="780">
        <f>SUM(CW74:DH74)</f>
        <v>20</v>
      </c>
      <c r="DJ74" s="780"/>
      <c r="DK74" s="780"/>
      <c r="DL74" s="780"/>
    </row>
    <row r="75" spans="1:116" ht="6" customHeight="1">
      <c r="A75" s="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9"/>
      <c r="U75" s="9"/>
      <c r="V75" s="9"/>
      <c r="W75" s="9"/>
      <c r="X75" s="9"/>
      <c r="Y75" s="9"/>
      <c r="Z75" s="9"/>
      <c r="AA75" s="9"/>
      <c r="AB75" s="9"/>
      <c r="AC75" s="19"/>
      <c r="AD75" s="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9"/>
      <c r="AX75" s="9"/>
      <c r="AY75" s="9"/>
      <c r="AZ75" s="9"/>
      <c r="BA75" s="9"/>
      <c r="BB75" s="9"/>
      <c r="BC75" s="9"/>
      <c r="BD75" s="9"/>
      <c r="BE75" s="9"/>
      <c r="BF75" s="9"/>
      <c r="BI75" s="779" t="str">
        <f>B76</f>
        <v>E</v>
      </c>
      <c r="BJ75" s="779"/>
      <c r="BK75" s="779"/>
      <c r="BL75" s="779"/>
      <c r="BM75" s="779"/>
      <c r="BN75" s="779"/>
      <c r="BO75" s="779"/>
      <c r="BP75" s="779"/>
      <c r="BQ75" s="779"/>
      <c r="BR75" s="779"/>
      <c r="BS75" s="779"/>
      <c r="BT75" s="779"/>
      <c r="BU75" s="779"/>
      <c r="BV75" s="779"/>
      <c r="BW75" s="779"/>
      <c r="BX75" s="779"/>
      <c r="BY75" s="779"/>
      <c r="BZ75" s="779"/>
      <c r="CA75" s="779"/>
      <c r="CB75" s="779"/>
      <c r="CC75" s="779"/>
      <c r="CD75" s="779"/>
      <c r="CE75" s="779"/>
      <c r="CF75" s="779"/>
      <c r="CG75" s="779"/>
      <c r="CH75" s="779"/>
      <c r="CI75" s="779"/>
      <c r="CJ75" s="779"/>
      <c r="CK75" s="779" t="str">
        <f>AE76</f>
        <v>K</v>
      </c>
      <c r="CL75" s="779"/>
      <c r="CM75" s="779"/>
      <c r="CN75" s="779"/>
      <c r="CO75" s="779"/>
      <c r="CP75" s="779"/>
      <c r="CQ75" s="779"/>
      <c r="CR75" s="779"/>
      <c r="CS75" s="779"/>
      <c r="CT75" s="779"/>
      <c r="CU75" s="779"/>
      <c r="CV75" s="779"/>
      <c r="CW75" s="779"/>
      <c r="CX75" s="779"/>
      <c r="CY75" s="779"/>
      <c r="CZ75" s="779"/>
      <c r="DA75" s="779"/>
      <c r="DB75" s="779"/>
      <c r="DC75" s="779"/>
      <c r="DD75" s="779"/>
      <c r="DE75" s="779"/>
      <c r="DF75" s="779"/>
      <c r="DG75" s="779"/>
      <c r="DH75" s="779"/>
      <c r="DI75" s="779"/>
      <c r="DJ75" s="779"/>
      <c r="DK75" s="779"/>
      <c r="DL75" s="779"/>
    </row>
    <row r="76" spans="1:116" ht="14.25">
      <c r="A76" s="19"/>
      <c r="B76" s="87" t="s">
        <v>117</v>
      </c>
      <c r="C76" s="831" t="s">
        <v>104</v>
      </c>
      <c r="D76" s="831"/>
      <c r="E76" s="831"/>
      <c r="F76" s="832"/>
      <c r="G76" s="824" t="str">
        <f>C77</f>
        <v>本太</v>
      </c>
      <c r="H76" s="817"/>
      <c r="I76" s="817"/>
      <c r="J76" s="825"/>
      <c r="K76" s="816" t="str">
        <f>C78</f>
        <v>上木崎</v>
      </c>
      <c r="L76" s="817"/>
      <c r="M76" s="817"/>
      <c r="N76" s="825"/>
      <c r="O76" s="816"/>
      <c r="P76" s="817"/>
      <c r="Q76" s="817"/>
      <c r="R76" s="818"/>
      <c r="S76" s="819" t="s">
        <v>105</v>
      </c>
      <c r="T76" s="820"/>
      <c r="U76" s="821" t="s">
        <v>106</v>
      </c>
      <c r="V76" s="823"/>
      <c r="W76" s="822" t="s">
        <v>107</v>
      </c>
      <c r="X76" s="823"/>
      <c r="Y76" s="822" t="s">
        <v>108</v>
      </c>
      <c r="Z76" s="820"/>
      <c r="AA76" s="821" t="s">
        <v>109</v>
      </c>
      <c r="AB76" s="820"/>
      <c r="AC76" s="19"/>
      <c r="AD76" s="9"/>
      <c r="AE76" s="87" t="s">
        <v>118</v>
      </c>
      <c r="AF76" s="831" t="s">
        <v>104</v>
      </c>
      <c r="AG76" s="831"/>
      <c r="AH76" s="831"/>
      <c r="AI76" s="832"/>
      <c r="AJ76" s="824" t="str">
        <f>AF77</f>
        <v>大東</v>
      </c>
      <c r="AK76" s="817"/>
      <c r="AL76" s="817"/>
      <c r="AM76" s="825"/>
      <c r="AN76" s="816" t="str">
        <f>AF78</f>
        <v>西浦和</v>
      </c>
      <c r="AO76" s="817"/>
      <c r="AP76" s="817"/>
      <c r="AQ76" s="825"/>
      <c r="AR76" s="816" t="str">
        <f>AF79</f>
        <v>南浦和</v>
      </c>
      <c r="AS76" s="817"/>
      <c r="AT76" s="817"/>
      <c r="AU76" s="818"/>
      <c r="AV76" s="819" t="s">
        <v>105</v>
      </c>
      <c r="AW76" s="820"/>
      <c r="AX76" s="821" t="s">
        <v>106</v>
      </c>
      <c r="AY76" s="823"/>
      <c r="AZ76" s="822" t="s">
        <v>107</v>
      </c>
      <c r="BA76" s="823"/>
      <c r="BB76" s="822" t="s">
        <v>108</v>
      </c>
      <c r="BC76" s="820"/>
      <c r="BD76" s="821" t="s">
        <v>109</v>
      </c>
      <c r="BE76" s="820"/>
      <c r="BF76" s="9"/>
      <c r="BI76" s="779" t="s">
        <v>15</v>
      </c>
      <c r="BJ76" s="779"/>
      <c r="BK76" s="779"/>
      <c r="BL76" s="779"/>
      <c r="BM76" s="779"/>
      <c r="BN76" s="779"/>
      <c r="BO76" s="779"/>
      <c r="BP76" s="779"/>
      <c r="BQ76" s="779"/>
      <c r="BR76" s="779"/>
      <c r="BS76" s="779"/>
      <c r="BT76" s="779"/>
      <c r="BU76" s="779" t="s">
        <v>14</v>
      </c>
      <c r="BV76" s="779"/>
      <c r="BW76" s="779"/>
      <c r="BX76" s="779"/>
      <c r="BY76" s="779"/>
      <c r="BZ76" s="779"/>
      <c r="CA76" s="779"/>
      <c r="CB76" s="779"/>
      <c r="CC76" s="779"/>
      <c r="CD76" s="779"/>
      <c r="CE76" s="779"/>
      <c r="CF76" s="779"/>
      <c r="CG76" s="779"/>
      <c r="CH76" s="779"/>
      <c r="CI76" s="779"/>
      <c r="CJ76" s="779"/>
      <c r="CK76" s="779" t="s">
        <v>15</v>
      </c>
      <c r="CL76" s="779"/>
      <c r="CM76" s="779"/>
      <c r="CN76" s="779"/>
      <c r="CO76" s="779"/>
      <c r="CP76" s="779"/>
      <c r="CQ76" s="779"/>
      <c r="CR76" s="779"/>
      <c r="CS76" s="779"/>
      <c r="CT76" s="779"/>
      <c r="CU76" s="779"/>
      <c r="CV76" s="779"/>
      <c r="CW76" s="779" t="s">
        <v>14</v>
      </c>
      <c r="CX76" s="779"/>
      <c r="CY76" s="779"/>
      <c r="CZ76" s="779"/>
      <c r="DA76" s="779"/>
      <c r="DB76" s="779"/>
      <c r="DC76" s="779"/>
      <c r="DD76" s="779"/>
      <c r="DE76" s="779"/>
      <c r="DF76" s="779"/>
      <c r="DG76" s="779"/>
      <c r="DH76" s="779"/>
      <c r="DI76" s="779"/>
      <c r="DJ76" s="779"/>
      <c r="DK76" s="779"/>
      <c r="DL76" s="779"/>
    </row>
    <row r="77" spans="1:116" ht="17.25" customHeight="1">
      <c r="A77" s="19"/>
      <c r="B77" s="90" t="s">
        <v>253</v>
      </c>
      <c r="C77" s="810" t="s">
        <v>72</v>
      </c>
      <c r="D77" s="811"/>
      <c r="E77" s="811"/>
      <c r="F77" s="812"/>
      <c r="G77" s="813"/>
      <c r="H77" s="814"/>
      <c r="I77" s="814"/>
      <c r="J77" s="815"/>
      <c r="K77" s="91"/>
      <c r="L77" s="92"/>
      <c r="M77" s="92"/>
      <c r="N77" s="93"/>
      <c r="O77" s="91"/>
      <c r="P77" s="92"/>
      <c r="Q77" s="92"/>
      <c r="R77" s="94"/>
      <c r="S77" s="542"/>
      <c r="T77" s="541"/>
      <c r="U77" s="543"/>
      <c r="V77" s="544"/>
      <c r="W77" s="538"/>
      <c r="X77" s="544"/>
      <c r="Y77" s="538"/>
      <c r="Z77" s="539"/>
      <c r="AA77" s="540"/>
      <c r="AB77" s="541"/>
      <c r="AC77" s="19"/>
      <c r="AD77" s="19"/>
      <c r="AE77" s="90" t="str">
        <f>AY31</f>
        <v>29</v>
      </c>
      <c r="AF77" s="810" t="str">
        <f>IF(AZ31="","",AZ31)</f>
        <v>大東</v>
      </c>
      <c r="AG77" s="811"/>
      <c r="AH77" s="811"/>
      <c r="AI77" s="812"/>
      <c r="AJ77" s="813"/>
      <c r="AK77" s="814"/>
      <c r="AL77" s="814"/>
      <c r="AM77" s="815"/>
      <c r="AN77" s="91"/>
      <c r="AO77" s="92"/>
      <c r="AP77" s="92"/>
      <c r="AQ77" s="93"/>
      <c r="AR77" s="91"/>
      <c r="AS77" s="92"/>
      <c r="AT77" s="92"/>
      <c r="AU77" s="94"/>
      <c r="AV77" s="542"/>
      <c r="AW77" s="541"/>
      <c r="AX77" s="543"/>
      <c r="AY77" s="544"/>
      <c r="AZ77" s="538"/>
      <c r="BA77" s="544"/>
      <c r="BB77" s="538"/>
      <c r="BC77" s="539"/>
      <c r="BD77" s="540"/>
      <c r="BE77" s="541"/>
      <c r="BF77" s="9"/>
      <c r="BI77" s="779">
        <v>0</v>
      </c>
      <c r="BJ77" s="779"/>
      <c r="BK77" s="779"/>
      <c r="BL77" s="779"/>
      <c r="BM77" s="779">
        <f>IF(OR(L77="",N77=""),0,IF(L77&gt;N77,3,IF(L77&lt;N77,0,1)))</f>
        <v>0</v>
      </c>
      <c r="BN77" s="779"/>
      <c r="BO77" s="779"/>
      <c r="BP77" s="779"/>
      <c r="BQ77" s="779">
        <f>IF(OR(P77="",R77=""),0,IF(P77&gt;R77,3,IF(P77&lt;R77,0,1)))</f>
        <v>0</v>
      </c>
      <c r="BR77" s="779"/>
      <c r="BS77" s="779"/>
      <c r="BT77" s="779"/>
      <c r="BU77" s="779">
        <f>IF($S77&gt;$S78,30,IF($S77&lt;$S78,0,IF($Y77&gt;$Y78,30,IF($Y77&lt;$Y78,0,IF($U77&gt;$U78,30,IF($U77=$U78,10,0))))))</f>
        <v>10</v>
      </c>
      <c r="BV77" s="779"/>
      <c r="BW77" s="779"/>
      <c r="BX77" s="779"/>
      <c r="BY77" s="779"/>
      <c r="BZ77" s="779"/>
      <c r="CA77" s="779"/>
      <c r="CB77" s="779"/>
      <c r="CC77" s="779"/>
      <c r="CD77" s="779"/>
      <c r="CE77" s="779"/>
      <c r="CF77" s="779"/>
      <c r="CG77" s="780">
        <f>SUM(BU77:CF77)</f>
        <v>10</v>
      </c>
      <c r="CH77" s="780"/>
      <c r="CI77" s="780"/>
      <c r="CJ77" s="780"/>
      <c r="CK77" s="779">
        <v>0</v>
      </c>
      <c r="CL77" s="779"/>
      <c r="CM77" s="779"/>
      <c r="CN77" s="779"/>
      <c r="CO77" s="779">
        <f>IF(OR(AO77="",AQ77=""),0,IF(AO77&gt;AQ77,3,IF(AO77&lt;AQ77,0,1)))</f>
        <v>0</v>
      </c>
      <c r="CP77" s="779"/>
      <c r="CQ77" s="779"/>
      <c r="CR77" s="779"/>
      <c r="CS77" s="779">
        <f>IF(OR(AS77="",AU77=""),0,IF(AS77&gt;AU77,3,IF(AS77&lt;AU77,0,1)))</f>
        <v>0</v>
      </c>
      <c r="CT77" s="779"/>
      <c r="CU77" s="779"/>
      <c r="CV77" s="779"/>
      <c r="CW77" s="779">
        <f>IF($AV77&gt;$AV78,30,IF($AV77&lt;$AV78,0,IF($BB77&gt;$BB78,30,IF($BB77&lt;$BB78,0,IF($AX77&gt;$AX78,30,IF($AX77=$AX78,10,0))))))</f>
        <v>10</v>
      </c>
      <c r="CX77" s="779"/>
      <c r="CY77" s="779"/>
      <c r="CZ77" s="779"/>
      <c r="DA77" s="779"/>
      <c r="DB77" s="779"/>
      <c r="DC77" s="779"/>
      <c r="DD77" s="779"/>
      <c r="DE77" s="779">
        <f>IF($AV77&gt;$AV79,30,IF($AV77&lt;$AV79,0,IF($BB77&gt;$BB79,30,IF($BB77&lt;$BB79,0,IF($AX77&gt;$AX79,30,IF($AX77=$AX79,10,0))))))</f>
        <v>10</v>
      </c>
      <c r="DF77" s="779"/>
      <c r="DG77" s="779"/>
      <c r="DH77" s="779"/>
      <c r="DI77" s="780">
        <f>SUM(CW77:DH77)</f>
        <v>20</v>
      </c>
      <c r="DJ77" s="780"/>
      <c r="DK77" s="780"/>
      <c r="DL77" s="780"/>
    </row>
    <row r="78" spans="1:116" ht="17.25" customHeight="1">
      <c r="A78" s="19"/>
      <c r="B78" s="95" t="s">
        <v>254</v>
      </c>
      <c r="C78" s="804" t="s">
        <v>82</v>
      </c>
      <c r="D78" s="805"/>
      <c r="E78" s="805"/>
      <c r="F78" s="806"/>
      <c r="G78" s="96"/>
      <c r="H78" s="97"/>
      <c r="I78" s="97"/>
      <c r="J78" s="98"/>
      <c r="K78" s="807"/>
      <c r="L78" s="808"/>
      <c r="M78" s="808"/>
      <c r="N78" s="809"/>
      <c r="O78" s="96"/>
      <c r="P78" s="97"/>
      <c r="Q78" s="97"/>
      <c r="R78" s="99"/>
      <c r="S78" s="545"/>
      <c r="T78" s="546"/>
      <c r="U78" s="547"/>
      <c r="V78" s="548"/>
      <c r="W78" s="549"/>
      <c r="X78" s="548"/>
      <c r="Y78" s="549"/>
      <c r="Z78" s="550"/>
      <c r="AA78" s="551"/>
      <c r="AB78" s="546"/>
      <c r="AC78" s="19"/>
      <c r="AD78" s="19"/>
      <c r="AE78" s="95" t="str">
        <f>AY33</f>
        <v>30</v>
      </c>
      <c r="AF78" s="804" t="str">
        <f>IF(AZ33="","",AZ33)</f>
        <v>西浦和</v>
      </c>
      <c r="AG78" s="805"/>
      <c r="AH78" s="805"/>
      <c r="AI78" s="806"/>
      <c r="AJ78" s="96"/>
      <c r="AK78" s="97"/>
      <c r="AL78" s="97"/>
      <c r="AM78" s="98"/>
      <c r="AN78" s="807"/>
      <c r="AO78" s="808"/>
      <c r="AP78" s="808"/>
      <c r="AQ78" s="809"/>
      <c r="AR78" s="96"/>
      <c r="AS78" s="97"/>
      <c r="AT78" s="97"/>
      <c r="AU78" s="99"/>
      <c r="AV78" s="545"/>
      <c r="AW78" s="546"/>
      <c r="AX78" s="547"/>
      <c r="AY78" s="548"/>
      <c r="AZ78" s="549"/>
      <c r="BA78" s="548"/>
      <c r="BB78" s="549"/>
      <c r="BC78" s="550"/>
      <c r="BD78" s="551"/>
      <c r="BE78" s="546"/>
      <c r="BF78" s="9"/>
      <c r="BI78" s="779">
        <f>IF(OR(H78="",J78=""),0,IF(H78&gt;J78,3,IF(H78&lt;J78,0,1)))</f>
        <v>0</v>
      </c>
      <c r="BJ78" s="779"/>
      <c r="BK78" s="779"/>
      <c r="BL78" s="779"/>
      <c r="BM78" s="779">
        <v>0</v>
      </c>
      <c r="BN78" s="779"/>
      <c r="BO78" s="779"/>
      <c r="BP78" s="779"/>
      <c r="BQ78" s="779">
        <f>IF(OR(P78="",R78=""),0,IF(P78&gt;R78,3,IF(P78&lt;R78,0,1)))</f>
        <v>0</v>
      </c>
      <c r="BR78" s="779"/>
      <c r="BS78" s="779"/>
      <c r="BT78" s="779"/>
      <c r="BU78" s="779">
        <f>IF($S78&gt;$S77,30,IF($S78&lt;$S77,0,IF($Y78&gt;$Y77,30,IF($Y78&lt;$Y77,0,IF($U78&gt;$U77,30,IF($U78=$U77,10,0))))))</f>
        <v>10</v>
      </c>
      <c r="BV78" s="779"/>
      <c r="BW78" s="779"/>
      <c r="BX78" s="779"/>
      <c r="BY78" s="779"/>
      <c r="BZ78" s="779"/>
      <c r="CA78" s="779"/>
      <c r="CB78" s="779"/>
      <c r="CC78" s="779"/>
      <c r="CD78" s="779"/>
      <c r="CE78" s="779"/>
      <c r="CF78" s="779"/>
      <c r="CG78" s="780">
        <f>SUM(BU78:CF78)</f>
        <v>10</v>
      </c>
      <c r="CH78" s="780"/>
      <c r="CI78" s="780"/>
      <c r="CJ78" s="780"/>
      <c r="CK78" s="779">
        <f>IF(OR(AK78="",AM78=""),0,IF(AK78&gt;AM78,3,IF(AK78&lt;AM78,0,1)))</f>
        <v>0</v>
      </c>
      <c r="CL78" s="779"/>
      <c r="CM78" s="779"/>
      <c r="CN78" s="779"/>
      <c r="CO78" s="779">
        <v>0</v>
      </c>
      <c r="CP78" s="779"/>
      <c r="CQ78" s="779"/>
      <c r="CR78" s="779"/>
      <c r="CS78" s="779">
        <f>IF(OR(AS78="",AU78=""),0,IF(AS78&gt;AU78,3,IF(AS78&lt;AU78,0,1)))</f>
        <v>0</v>
      </c>
      <c r="CT78" s="779"/>
      <c r="CU78" s="779"/>
      <c r="CV78" s="779"/>
      <c r="CW78" s="779">
        <f>IF($AV78&gt;$AV77,30,IF($AV78&lt;$AV77,0,IF($BB78&gt;$BB77,30,IF($BB78&lt;$BB77,0,IF($AX78&gt;$AX77,30,IF($AX78=$AX77,10,0))))))</f>
        <v>10</v>
      </c>
      <c r="CX78" s="779"/>
      <c r="CY78" s="779"/>
      <c r="CZ78" s="779"/>
      <c r="DA78" s="779">
        <f>IF($AV78&gt;$AV79,30,IF($AV78&lt;$AV79,0,IF($BB78&gt;$BB79,30,IF($BB78&lt;$BB79,0,IF($AX78&gt;$AX79,30,IF($AX78=$AX79,10,0))))))</f>
        <v>10</v>
      </c>
      <c r="DB78" s="779"/>
      <c r="DC78" s="779"/>
      <c r="DD78" s="779"/>
      <c r="DE78" s="779"/>
      <c r="DF78" s="779"/>
      <c r="DG78" s="779"/>
      <c r="DH78" s="779"/>
      <c r="DI78" s="780">
        <f>SUM(CW78:DH78)</f>
        <v>20</v>
      </c>
      <c r="DJ78" s="780"/>
      <c r="DK78" s="780"/>
      <c r="DL78" s="780"/>
    </row>
    <row r="79" spans="1:116" ht="17.25" customHeight="1">
      <c r="A79" s="19"/>
      <c r="B79" s="155">
        <v>14</v>
      </c>
      <c r="C79" s="788" t="s">
        <v>96</v>
      </c>
      <c r="D79" s="789"/>
      <c r="E79" s="789"/>
      <c r="F79" s="790"/>
      <c r="G79" s="101"/>
      <c r="H79" s="102"/>
      <c r="I79" s="102"/>
      <c r="J79" s="103"/>
      <c r="K79" s="101"/>
      <c r="L79" s="102"/>
      <c r="M79" s="102"/>
      <c r="N79" s="103"/>
      <c r="O79" s="794"/>
      <c r="P79" s="795"/>
      <c r="Q79" s="795"/>
      <c r="R79" s="796"/>
      <c r="S79" s="797"/>
      <c r="T79" s="798"/>
      <c r="U79" s="803"/>
      <c r="V79" s="802"/>
      <c r="W79" s="799"/>
      <c r="X79" s="802"/>
      <c r="Y79" s="799"/>
      <c r="Z79" s="800"/>
      <c r="AA79" s="801"/>
      <c r="AB79" s="798"/>
      <c r="AC79" s="19"/>
      <c r="AD79" s="19"/>
      <c r="AE79" s="100" t="str">
        <f>AY35</f>
        <v>31</v>
      </c>
      <c r="AF79" s="788" t="str">
        <f>IF(AZ35="","",AZ35)</f>
        <v>南浦和</v>
      </c>
      <c r="AG79" s="789"/>
      <c r="AH79" s="789"/>
      <c r="AI79" s="790"/>
      <c r="AJ79" s="101"/>
      <c r="AK79" s="102"/>
      <c r="AL79" s="102"/>
      <c r="AM79" s="103"/>
      <c r="AN79" s="101"/>
      <c r="AO79" s="102"/>
      <c r="AP79" s="102"/>
      <c r="AQ79" s="103"/>
      <c r="AR79" s="794"/>
      <c r="AS79" s="795"/>
      <c r="AT79" s="795"/>
      <c r="AU79" s="796"/>
      <c r="AV79" s="797"/>
      <c r="AW79" s="798"/>
      <c r="AX79" s="803"/>
      <c r="AY79" s="802"/>
      <c r="AZ79" s="799"/>
      <c r="BA79" s="802"/>
      <c r="BB79" s="799"/>
      <c r="BC79" s="800"/>
      <c r="BD79" s="801"/>
      <c r="BE79" s="798"/>
      <c r="BF79" s="9"/>
      <c r="BI79" s="779"/>
      <c r="BJ79" s="779"/>
      <c r="BK79" s="779"/>
      <c r="BL79" s="779"/>
      <c r="BM79" s="779"/>
      <c r="BN79" s="779"/>
      <c r="BO79" s="779"/>
      <c r="BP79" s="779"/>
      <c r="BQ79" s="779"/>
      <c r="BR79" s="779"/>
      <c r="BS79" s="779"/>
      <c r="BT79" s="779"/>
      <c r="BU79" s="779"/>
      <c r="BV79" s="779"/>
      <c r="BW79" s="779"/>
      <c r="BX79" s="779"/>
      <c r="BY79" s="779"/>
      <c r="BZ79" s="779"/>
      <c r="CA79" s="779"/>
      <c r="CB79" s="779"/>
      <c r="CC79" s="779"/>
      <c r="CD79" s="779"/>
      <c r="CE79" s="779"/>
      <c r="CF79" s="779"/>
      <c r="CG79" s="780"/>
      <c r="CH79" s="780"/>
      <c r="CI79" s="780"/>
      <c r="CJ79" s="780"/>
      <c r="CK79" s="779">
        <f>IF(OR(AK79="",AM79=""),0,IF(AK79&gt;AM79,3,IF(AK79&lt;AM79,0,1)))</f>
        <v>0</v>
      </c>
      <c r="CL79" s="779"/>
      <c r="CM79" s="779"/>
      <c r="CN79" s="779"/>
      <c r="CO79" s="779">
        <f>IF(OR(AO79="",AQ79=""),0,IF(AO79&gt;AQ79,3,IF(AO79&lt;AQ79,0,1)))</f>
        <v>0</v>
      </c>
      <c r="CP79" s="779"/>
      <c r="CQ79" s="779"/>
      <c r="CR79" s="779"/>
      <c r="CS79" s="779">
        <v>0</v>
      </c>
      <c r="CT79" s="779"/>
      <c r="CU79" s="779"/>
      <c r="CV79" s="779"/>
      <c r="CW79" s="779"/>
      <c r="CX79" s="779"/>
      <c r="CY79" s="779"/>
      <c r="CZ79" s="779"/>
      <c r="DA79" s="779">
        <f>IF($AV79&gt;$AV78,30,IF($AV79&lt;$AV78,0,IF($BB79&gt;$BB78,30,IF($BB79&lt;$BB78,0,IF($AX79&gt;$AX78,30,IF($AX79=$AX78,10,0))))))</f>
        <v>10</v>
      </c>
      <c r="DB79" s="779"/>
      <c r="DC79" s="779"/>
      <c r="DD79" s="779"/>
      <c r="DE79" s="779">
        <f>IF($AV79&gt;$AV77,30,IF($AV79&lt;$AV77,0,IF($BB79&gt;$BB77,30,IF($BB79&lt;$BB77,0,IF($AX79&gt;$AX77,30,IF($AX79=$AX77,10,0))))))</f>
        <v>10</v>
      </c>
      <c r="DF79" s="779"/>
      <c r="DG79" s="779"/>
      <c r="DH79" s="779"/>
      <c r="DI79" s="780">
        <f>SUM(CW79:DH79)</f>
        <v>20</v>
      </c>
      <c r="DJ79" s="780"/>
      <c r="DK79" s="780"/>
      <c r="DL79" s="780"/>
    </row>
    <row r="80" spans="1:116" ht="6" customHeight="1">
      <c r="A80" s="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9"/>
      <c r="U80" s="9"/>
      <c r="V80" s="9"/>
      <c r="W80" s="9"/>
      <c r="X80" s="9"/>
      <c r="Y80" s="9"/>
      <c r="Z80" s="9"/>
      <c r="AA80" s="9"/>
      <c r="AB80" s="9"/>
      <c r="AC80" s="19"/>
      <c r="AD80" s="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9"/>
      <c r="AX80" s="9"/>
      <c r="AY80" s="9"/>
      <c r="AZ80" s="9"/>
      <c r="BA80" s="9"/>
      <c r="BB80" s="9"/>
      <c r="BC80" s="9"/>
      <c r="BD80" s="9"/>
      <c r="BE80" s="9"/>
      <c r="BF80" s="9"/>
      <c r="BI80" s="779" t="str">
        <f>B81</f>
        <v>F</v>
      </c>
      <c r="BJ80" s="779"/>
      <c r="BK80" s="779"/>
      <c r="BL80" s="779"/>
      <c r="BM80" s="779"/>
      <c r="BN80" s="779"/>
      <c r="BO80" s="779"/>
      <c r="BP80" s="779"/>
      <c r="BQ80" s="779"/>
      <c r="BR80" s="779"/>
      <c r="BS80" s="779"/>
      <c r="BT80" s="779"/>
      <c r="BU80" s="779"/>
      <c r="BV80" s="779"/>
      <c r="BW80" s="779"/>
      <c r="BX80" s="779"/>
      <c r="BY80" s="779"/>
      <c r="BZ80" s="779"/>
      <c r="CA80" s="779"/>
      <c r="CB80" s="779"/>
      <c r="CC80" s="779"/>
      <c r="CD80" s="779"/>
      <c r="CE80" s="779"/>
      <c r="CF80" s="779"/>
      <c r="CG80" s="779"/>
      <c r="CH80" s="779"/>
      <c r="CI80" s="779"/>
      <c r="CJ80" s="779"/>
      <c r="CK80" s="779" t="str">
        <f>AE81</f>
        <v>L</v>
      </c>
      <c r="CL80" s="779"/>
      <c r="CM80" s="779"/>
      <c r="CN80" s="779"/>
      <c r="CO80" s="779"/>
      <c r="CP80" s="779"/>
      <c r="CQ80" s="779"/>
      <c r="CR80" s="779"/>
      <c r="CS80" s="779"/>
      <c r="CT80" s="779"/>
      <c r="CU80" s="779"/>
      <c r="CV80" s="779"/>
      <c r="CW80" s="779"/>
      <c r="CX80" s="779"/>
      <c r="CY80" s="779"/>
      <c r="CZ80" s="779"/>
      <c r="DA80" s="779"/>
      <c r="DB80" s="779"/>
      <c r="DC80" s="779"/>
      <c r="DD80" s="779"/>
      <c r="DE80" s="779"/>
      <c r="DF80" s="779"/>
      <c r="DG80" s="779"/>
      <c r="DH80" s="779"/>
      <c r="DI80" s="779"/>
      <c r="DJ80" s="779"/>
      <c r="DK80" s="779"/>
      <c r="DL80" s="779"/>
    </row>
    <row r="81" spans="1:116" ht="14.25">
      <c r="A81" s="19"/>
      <c r="B81" s="87" t="s">
        <v>119</v>
      </c>
      <c r="C81" s="831" t="s">
        <v>104</v>
      </c>
      <c r="D81" s="831"/>
      <c r="E81" s="831"/>
      <c r="F81" s="832"/>
      <c r="G81" s="824" t="str">
        <f>C82</f>
        <v>沼影</v>
      </c>
      <c r="H81" s="817"/>
      <c r="I81" s="817"/>
      <c r="J81" s="825"/>
      <c r="K81" s="839" t="str">
        <f>C83</f>
        <v>大谷口</v>
      </c>
      <c r="L81" s="840"/>
      <c r="M81" s="840"/>
      <c r="N81" s="841"/>
      <c r="O81" s="816">
        <f>C84</f>
      </c>
      <c r="P81" s="817"/>
      <c r="Q81" s="817"/>
      <c r="R81" s="818"/>
      <c r="S81" s="819" t="s">
        <v>105</v>
      </c>
      <c r="T81" s="820"/>
      <c r="U81" s="821" t="s">
        <v>106</v>
      </c>
      <c r="V81" s="823"/>
      <c r="W81" s="822" t="s">
        <v>107</v>
      </c>
      <c r="X81" s="823"/>
      <c r="Y81" s="822" t="s">
        <v>108</v>
      </c>
      <c r="Z81" s="820"/>
      <c r="AA81" s="821" t="s">
        <v>109</v>
      </c>
      <c r="AB81" s="820"/>
      <c r="AC81" s="19"/>
      <c r="AD81" s="9"/>
      <c r="AE81" s="87" t="s">
        <v>120</v>
      </c>
      <c r="AF81" s="831" t="s">
        <v>104</v>
      </c>
      <c r="AG81" s="831"/>
      <c r="AH81" s="831"/>
      <c r="AI81" s="832"/>
      <c r="AJ81" s="824" t="str">
        <f>AF82</f>
        <v>辻</v>
      </c>
      <c r="AK81" s="817"/>
      <c r="AL81" s="817"/>
      <c r="AM81" s="825"/>
      <c r="AN81" s="816" t="str">
        <f>AF83</f>
        <v>中尾</v>
      </c>
      <c r="AO81" s="817"/>
      <c r="AP81" s="817"/>
      <c r="AQ81" s="825"/>
      <c r="AR81" s="816" t="str">
        <f>AF84</f>
        <v>大牧</v>
      </c>
      <c r="AS81" s="817"/>
      <c r="AT81" s="817"/>
      <c r="AU81" s="818"/>
      <c r="AV81" s="819" t="s">
        <v>105</v>
      </c>
      <c r="AW81" s="820"/>
      <c r="AX81" s="821" t="s">
        <v>106</v>
      </c>
      <c r="AY81" s="823"/>
      <c r="AZ81" s="822" t="s">
        <v>107</v>
      </c>
      <c r="BA81" s="823"/>
      <c r="BB81" s="822" t="s">
        <v>108</v>
      </c>
      <c r="BC81" s="820"/>
      <c r="BD81" s="821" t="s">
        <v>109</v>
      </c>
      <c r="BE81" s="820"/>
      <c r="BF81" s="9"/>
      <c r="BI81" s="779" t="s">
        <v>15</v>
      </c>
      <c r="BJ81" s="779"/>
      <c r="BK81" s="779"/>
      <c r="BL81" s="779"/>
      <c r="BM81" s="779"/>
      <c r="BN81" s="779"/>
      <c r="BO81" s="779"/>
      <c r="BP81" s="779"/>
      <c r="BQ81" s="779"/>
      <c r="BR81" s="779"/>
      <c r="BS81" s="779"/>
      <c r="BT81" s="779"/>
      <c r="BU81" s="779" t="s">
        <v>14</v>
      </c>
      <c r="BV81" s="779"/>
      <c r="BW81" s="779"/>
      <c r="BX81" s="779"/>
      <c r="BY81" s="779"/>
      <c r="BZ81" s="779"/>
      <c r="CA81" s="779"/>
      <c r="CB81" s="779"/>
      <c r="CC81" s="779"/>
      <c r="CD81" s="779"/>
      <c r="CE81" s="779"/>
      <c r="CF81" s="779"/>
      <c r="CG81" s="779"/>
      <c r="CH81" s="779"/>
      <c r="CI81" s="779"/>
      <c r="CJ81" s="779"/>
      <c r="CK81" s="779" t="s">
        <v>15</v>
      </c>
      <c r="CL81" s="779"/>
      <c r="CM81" s="779"/>
      <c r="CN81" s="779"/>
      <c r="CO81" s="779"/>
      <c r="CP81" s="779"/>
      <c r="CQ81" s="779"/>
      <c r="CR81" s="779"/>
      <c r="CS81" s="779"/>
      <c r="CT81" s="779"/>
      <c r="CU81" s="779"/>
      <c r="CV81" s="779"/>
      <c r="CW81" s="779" t="s">
        <v>14</v>
      </c>
      <c r="CX81" s="779"/>
      <c r="CY81" s="779"/>
      <c r="CZ81" s="779"/>
      <c r="DA81" s="779"/>
      <c r="DB81" s="779"/>
      <c r="DC81" s="779"/>
      <c r="DD81" s="779"/>
      <c r="DE81" s="779"/>
      <c r="DF81" s="779"/>
      <c r="DG81" s="779"/>
      <c r="DH81" s="779"/>
      <c r="DI81" s="779"/>
      <c r="DJ81" s="779"/>
      <c r="DK81" s="779"/>
      <c r="DL81" s="779"/>
    </row>
    <row r="82" spans="1:116" ht="17.25" customHeight="1">
      <c r="A82" s="19"/>
      <c r="B82" s="90" t="s">
        <v>236</v>
      </c>
      <c r="C82" s="810" t="s">
        <v>89</v>
      </c>
      <c r="D82" s="811"/>
      <c r="E82" s="811"/>
      <c r="F82" s="812"/>
      <c r="G82" s="813"/>
      <c r="H82" s="814"/>
      <c r="I82" s="814"/>
      <c r="J82" s="815"/>
      <c r="K82" s="91"/>
      <c r="L82" s="92"/>
      <c r="M82" s="92"/>
      <c r="N82" s="93"/>
      <c r="O82" s="91"/>
      <c r="P82" s="92"/>
      <c r="Q82" s="92"/>
      <c r="R82" s="94"/>
      <c r="S82" s="542"/>
      <c r="T82" s="541"/>
      <c r="U82" s="543"/>
      <c r="V82" s="544"/>
      <c r="W82" s="538"/>
      <c r="X82" s="544"/>
      <c r="Y82" s="538"/>
      <c r="Z82" s="539"/>
      <c r="AA82" s="540"/>
      <c r="AB82" s="541"/>
      <c r="AC82" s="19"/>
      <c r="AD82" s="19"/>
      <c r="AE82" s="90" t="str">
        <f>AY37</f>
        <v>32</v>
      </c>
      <c r="AF82" s="810" t="str">
        <f>IF(AZ37="","",AZ37)</f>
        <v>辻</v>
      </c>
      <c r="AG82" s="811"/>
      <c r="AH82" s="811"/>
      <c r="AI82" s="812"/>
      <c r="AJ82" s="813"/>
      <c r="AK82" s="814"/>
      <c r="AL82" s="814"/>
      <c r="AM82" s="815"/>
      <c r="AN82" s="91"/>
      <c r="AO82" s="92"/>
      <c r="AP82" s="92"/>
      <c r="AQ82" s="93"/>
      <c r="AR82" s="91"/>
      <c r="AS82" s="92"/>
      <c r="AT82" s="92"/>
      <c r="AU82" s="94"/>
      <c r="AV82" s="542"/>
      <c r="AW82" s="541"/>
      <c r="AX82" s="543"/>
      <c r="AY82" s="544"/>
      <c r="AZ82" s="538"/>
      <c r="BA82" s="544"/>
      <c r="BB82" s="538"/>
      <c r="BC82" s="539"/>
      <c r="BD82" s="540"/>
      <c r="BE82" s="541"/>
      <c r="BF82" s="9"/>
      <c r="BI82" s="779">
        <v>0</v>
      </c>
      <c r="BJ82" s="779"/>
      <c r="BK82" s="779"/>
      <c r="BL82" s="779"/>
      <c r="BM82" s="779">
        <f>IF(OR(L82="",N82=""),0,IF(L82&gt;N82,3,IF(L82&lt;N82,0,1)))</f>
        <v>0</v>
      </c>
      <c r="BN82" s="779"/>
      <c r="BO82" s="779"/>
      <c r="BP82" s="779"/>
      <c r="BQ82" s="779">
        <f>IF(OR(P82="",R82=""),0,IF(P82&gt;R82,3,IF(P82&lt;R82,0,1)))</f>
        <v>0</v>
      </c>
      <c r="BR82" s="779"/>
      <c r="BS82" s="779"/>
      <c r="BT82" s="779"/>
      <c r="BU82" s="779">
        <f>IF($S82&gt;$S83,30,IF($S82&lt;$S83,0,IF($Y82&gt;$Y83,30,IF($Y82&lt;$Y83,0,IF($U82&gt;$U83,30,IF($U82=$U83,10,0))))))</f>
        <v>10</v>
      </c>
      <c r="BV82" s="779"/>
      <c r="BW82" s="779"/>
      <c r="BX82" s="779"/>
      <c r="BY82" s="779"/>
      <c r="BZ82" s="779"/>
      <c r="CA82" s="779"/>
      <c r="CB82" s="779"/>
      <c r="CC82" s="779">
        <f>IF($S82&gt;$S84,30,IF($S82&lt;$S84,0,IF($Y82&gt;$Y84,30,IF($Y82&lt;$Y84,0,IF($U82&gt;$U84,30,IF($U82=$U84,10,0))))))</f>
        <v>10</v>
      </c>
      <c r="CD82" s="779"/>
      <c r="CE82" s="779"/>
      <c r="CF82" s="779"/>
      <c r="CG82" s="780">
        <f>SUM(BU82:CF82)</f>
        <v>20</v>
      </c>
      <c r="CH82" s="780"/>
      <c r="CI82" s="780"/>
      <c r="CJ82" s="780"/>
      <c r="CK82" s="779">
        <v>0</v>
      </c>
      <c r="CL82" s="779"/>
      <c r="CM82" s="779"/>
      <c r="CN82" s="779"/>
      <c r="CO82" s="779">
        <f>IF(OR(AO82="",AQ82=""),0,IF(AO82&gt;AQ82,3,IF(AO82&lt;AQ82,0,1)))</f>
        <v>0</v>
      </c>
      <c r="CP82" s="779"/>
      <c r="CQ82" s="779"/>
      <c r="CR82" s="779"/>
      <c r="CS82" s="779">
        <f>IF(OR(AS82="",AU82=""),0,IF(AS82&gt;AU82,3,IF(AS82&lt;AU82,0,1)))</f>
        <v>0</v>
      </c>
      <c r="CT82" s="779"/>
      <c r="CU82" s="779"/>
      <c r="CV82" s="779"/>
      <c r="CW82" s="779"/>
      <c r="CX82" s="779"/>
      <c r="CY82" s="779"/>
      <c r="CZ82" s="779"/>
      <c r="DA82" s="779"/>
      <c r="DB82" s="779"/>
      <c r="DC82" s="779"/>
      <c r="DD82" s="779"/>
      <c r="DE82" s="779">
        <f>IF($AV82&gt;$AV84,30,IF($AV82&lt;$AV84,0,IF($BB82&gt;$BB84,30,IF($BB82&lt;$BB84,0,IF($AX82&gt;$AX84,30,IF($AX82=$AX84,10,0))))))</f>
        <v>10</v>
      </c>
      <c r="DF82" s="779"/>
      <c r="DG82" s="779"/>
      <c r="DH82" s="779"/>
      <c r="DI82" s="780">
        <f>SUM(CW82:DH82)</f>
        <v>10</v>
      </c>
      <c r="DJ82" s="780"/>
      <c r="DK82" s="780"/>
      <c r="DL82" s="780"/>
    </row>
    <row r="83" spans="1:116" ht="17.25" customHeight="1">
      <c r="A83" s="19"/>
      <c r="B83" s="95" t="s">
        <v>255</v>
      </c>
      <c r="C83" s="836" t="s">
        <v>71</v>
      </c>
      <c r="D83" s="837"/>
      <c r="E83" s="837"/>
      <c r="F83" s="838"/>
      <c r="G83" s="96"/>
      <c r="H83" s="97"/>
      <c r="I83" s="97"/>
      <c r="J83" s="98"/>
      <c r="K83" s="807"/>
      <c r="L83" s="808"/>
      <c r="M83" s="808"/>
      <c r="N83" s="809"/>
      <c r="O83" s="96"/>
      <c r="P83" s="97"/>
      <c r="Q83" s="97"/>
      <c r="R83" s="99"/>
      <c r="S83" s="545"/>
      <c r="T83" s="546"/>
      <c r="U83" s="547"/>
      <c r="V83" s="548"/>
      <c r="W83" s="549"/>
      <c r="X83" s="548"/>
      <c r="Y83" s="549"/>
      <c r="Z83" s="550"/>
      <c r="AA83" s="551"/>
      <c r="AB83" s="546"/>
      <c r="AC83" s="19"/>
      <c r="AD83" s="19"/>
      <c r="AE83" s="95" t="str">
        <f>AY39</f>
        <v>33</v>
      </c>
      <c r="AF83" s="804" t="str">
        <f>IF(AZ39="","",AZ39)</f>
        <v>中尾</v>
      </c>
      <c r="AG83" s="805"/>
      <c r="AH83" s="805"/>
      <c r="AI83" s="806"/>
      <c r="AJ83" s="96"/>
      <c r="AK83" s="97"/>
      <c r="AL83" s="97"/>
      <c r="AM83" s="98"/>
      <c r="AN83" s="807"/>
      <c r="AO83" s="808"/>
      <c r="AP83" s="808"/>
      <c r="AQ83" s="809"/>
      <c r="AR83" s="96"/>
      <c r="AS83" s="97"/>
      <c r="AT83" s="97"/>
      <c r="AU83" s="99"/>
      <c r="AV83" s="545"/>
      <c r="AW83" s="546"/>
      <c r="AX83" s="547"/>
      <c r="AY83" s="548"/>
      <c r="AZ83" s="549"/>
      <c r="BA83" s="548"/>
      <c r="BB83" s="549"/>
      <c r="BC83" s="550"/>
      <c r="BD83" s="551"/>
      <c r="BE83" s="546"/>
      <c r="BF83" s="9"/>
      <c r="BI83" s="779">
        <f>IF(OR(H83="",J83=""),0,IF(H83&gt;J83,3,IF(H83&lt;J83,0,1)))</f>
        <v>0</v>
      </c>
      <c r="BJ83" s="779"/>
      <c r="BK83" s="779"/>
      <c r="BL83" s="779"/>
      <c r="BM83" s="779">
        <v>0</v>
      </c>
      <c r="BN83" s="779"/>
      <c r="BO83" s="779"/>
      <c r="BP83" s="779"/>
      <c r="BQ83" s="779">
        <f>IF(OR(P83="",R83=""),0,IF(P83&gt;R83,3,IF(P83&lt;R83,0,1)))</f>
        <v>0</v>
      </c>
      <c r="BR83" s="779"/>
      <c r="BS83" s="779"/>
      <c r="BT83" s="779"/>
      <c r="BU83" s="779">
        <f>IF($S83&gt;$S82,30,IF($S83&lt;$S82,0,IF($Y83&gt;$Y82,30,IF($Y83&lt;$Y82,0,IF($U83&gt;$U82,30,IF($U83=$U82,10,0))))))</f>
        <v>10</v>
      </c>
      <c r="BV83" s="779"/>
      <c r="BW83" s="779"/>
      <c r="BX83" s="779"/>
      <c r="BY83" s="779">
        <f>IF($S83&gt;$S84,30,IF($S83&lt;$S84,0,IF($Y83&gt;$Y84,30,IF($Y83&lt;$Y84,0,IF($U83&gt;$U84,30,IF($U83=$U84,10,0))))))</f>
        <v>10</v>
      </c>
      <c r="BZ83" s="779"/>
      <c r="CA83" s="779"/>
      <c r="CB83" s="779"/>
      <c r="CC83" s="779"/>
      <c r="CD83" s="779"/>
      <c r="CE83" s="779"/>
      <c r="CF83" s="779"/>
      <c r="CG83" s="780">
        <f>SUM(BU83:CF83)</f>
        <v>20</v>
      </c>
      <c r="CH83" s="780"/>
      <c r="CI83" s="780"/>
      <c r="CJ83" s="780"/>
      <c r="CK83" s="779">
        <f>IF(OR(AK83="",AM83=""),0,IF(AK83&gt;AM83,3,IF(AK83&lt;AM83,0,1)))</f>
        <v>0</v>
      </c>
      <c r="CL83" s="779"/>
      <c r="CM83" s="779"/>
      <c r="CN83" s="779"/>
      <c r="CO83" s="779">
        <v>0</v>
      </c>
      <c r="CP83" s="779"/>
      <c r="CQ83" s="779"/>
      <c r="CR83" s="779"/>
      <c r="CS83" s="779">
        <f>IF(OR(AS83="",AU83=""),0,IF(AS83&gt;AU83,3,IF(AS83&lt;AU83,0,1)))</f>
        <v>0</v>
      </c>
      <c r="CT83" s="779"/>
      <c r="CU83" s="779"/>
      <c r="CV83" s="779"/>
      <c r="CW83" s="779"/>
      <c r="CX83" s="779"/>
      <c r="CY83" s="779"/>
      <c r="CZ83" s="779"/>
      <c r="DA83" s="779"/>
      <c r="DB83" s="779"/>
      <c r="DC83" s="779"/>
      <c r="DD83" s="779"/>
      <c r="DE83" s="779"/>
      <c r="DF83" s="779"/>
      <c r="DG83" s="779"/>
      <c r="DH83" s="779"/>
      <c r="DI83" s="780">
        <f>SUM(CW83:DH83)</f>
        <v>0</v>
      </c>
      <c r="DJ83" s="780"/>
      <c r="DK83" s="780"/>
      <c r="DL83" s="780"/>
    </row>
    <row r="84" spans="1:116" ht="17.25" customHeight="1">
      <c r="A84" s="19"/>
      <c r="B84" s="100"/>
      <c r="C84" s="788">
        <f>IF(C41="","",C41)</f>
      </c>
      <c r="D84" s="789"/>
      <c r="E84" s="789"/>
      <c r="F84" s="790"/>
      <c r="G84" s="101"/>
      <c r="H84" s="102"/>
      <c r="I84" s="102"/>
      <c r="J84" s="103"/>
      <c r="K84" s="101"/>
      <c r="L84" s="102"/>
      <c r="M84" s="102"/>
      <c r="N84" s="103"/>
      <c r="O84" s="794"/>
      <c r="P84" s="795"/>
      <c r="Q84" s="795"/>
      <c r="R84" s="796"/>
      <c r="S84" s="797"/>
      <c r="T84" s="798"/>
      <c r="U84" s="803"/>
      <c r="V84" s="802"/>
      <c r="W84" s="799"/>
      <c r="X84" s="802"/>
      <c r="Y84" s="799"/>
      <c r="Z84" s="800"/>
      <c r="AA84" s="801"/>
      <c r="AB84" s="798"/>
      <c r="AC84" s="19"/>
      <c r="AD84" s="19"/>
      <c r="AE84" s="100" t="str">
        <f>AY41</f>
        <v>34</v>
      </c>
      <c r="AF84" s="788" t="str">
        <f>IF(AZ41="","",AZ41)</f>
        <v>大牧</v>
      </c>
      <c r="AG84" s="789"/>
      <c r="AH84" s="789"/>
      <c r="AI84" s="790"/>
      <c r="AJ84" s="101"/>
      <c r="AK84" s="102"/>
      <c r="AL84" s="102"/>
      <c r="AM84" s="103"/>
      <c r="AN84" s="101"/>
      <c r="AO84" s="102"/>
      <c r="AP84" s="102"/>
      <c r="AQ84" s="103"/>
      <c r="AR84" s="794"/>
      <c r="AS84" s="795"/>
      <c r="AT84" s="795"/>
      <c r="AU84" s="796"/>
      <c r="AV84" s="797"/>
      <c r="AW84" s="798"/>
      <c r="AX84" s="803"/>
      <c r="AY84" s="802"/>
      <c r="AZ84" s="799"/>
      <c r="BA84" s="802"/>
      <c r="BB84" s="799"/>
      <c r="BC84" s="800"/>
      <c r="BD84" s="801"/>
      <c r="BE84" s="798"/>
      <c r="BF84" s="9"/>
      <c r="BI84" s="779">
        <f>IF(OR(H84="",J84=""),0,IF(H84&gt;J84,3,IF(H84&lt;J84,0,1)))</f>
        <v>0</v>
      </c>
      <c r="BJ84" s="779"/>
      <c r="BK84" s="779"/>
      <c r="BL84" s="779"/>
      <c r="BM84" s="779">
        <f>IF(OR(L84="",N84=""),0,IF(L84&gt;N84,3,IF(L84&lt;N84,0,1)))</f>
        <v>0</v>
      </c>
      <c r="BN84" s="779"/>
      <c r="BO84" s="779"/>
      <c r="BP84" s="779"/>
      <c r="BQ84" s="779">
        <v>0</v>
      </c>
      <c r="BR84" s="779"/>
      <c r="BS84" s="779"/>
      <c r="BT84" s="779"/>
      <c r="BU84" s="779"/>
      <c r="BV84" s="779"/>
      <c r="BW84" s="779"/>
      <c r="BX84" s="779"/>
      <c r="BY84" s="779">
        <f>IF($S84&gt;$S83,30,IF($S84&lt;$S83,0,IF($Y84&gt;$Y83,30,IF($Y84&lt;$Y83,0,IF($U84&gt;$U83,30,IF($U84=$U83,10,0))))))</f>
        <v>10</v>
      </c>
      <c r="BZ84" s="779"/>
      <c r="CA84" s="779"/>
      <c r="CB84" s="779"/>
      <c r="CC84" s="779">
        <f>IF($S84&gt;$S82,30,IF($S84&lt;$S82,0,IF($Y84&gt;$Y82,30,IF($Y84&lt;$Y82,0,IF($U84&gt;$U82,30,IF($U84=$U82,10,0))))))</f>
        <v>10</v>
      </c>
      <c r="CD84" s="779"/>
      <c r="CE84" s="779"/>
      <c r="CF84" s="779"/>
      <c r="CG84" s="780">
        <f>SUM(BU84:CF84)</f>
        <v>20</v>
      </c>
      <c r="CH84" s="780"/>
      <c r="CI84" s="780"/>
      <c r="CJ84" s="780"/>
      <c r="CK84" s="779">
        <f>IF(OR(AK84="",AM84=""),0,IF(AK84&gt;AM84,3,IF(AK84&lt;AM84,0,1)))</f>
        <v>0</v>
      </c>
      <c r="CL84" s="779"/>
      <c r="CM84" s="779"/>
      <c r="CN84" s="779"/>
      <c r="CO84" s="779">
        <f>IF(OR(AO84="",AQ84=""),0,IF(AO84&gt;AQ84,3,IF(AO84&lt;AQ84,0,1)))</f>
        <v>0</v>
      </c>
      <c r="CP84" s="779"/>
      <c r="CQ84" s="779"/>
      <c r="CR84" s="779"/>
      <c r="CS84" s="779">
        <v>0</v>
      </c>
      <c r="CT84" s="779"/>
      <c r="CU84" s="779"/>
      <c r="CV84" s="779"/>
      <c r="CW84" s="779"/>
      <c r="CX84" s="779"/>
      <c r="CY84" s="779"/>
      <c r="CZ84" s="779"/>
      <c r="DA84" s="779"/>
      <c r="DB84" s="779"/>
      <c r="DC84" s="779"/>
      <c r="DD84" s="779"/>
      <c r="DE84" s="779">
        <f>IF($AV84&gt;$AV82,30,IF($AV84&lt;$AV82,0,IF($BB84&gt;$BB82,30,IF($BB84&lt;$BB82,0,IF($AX84&gt;$AX82,30,IF($AX84=$AX82,10,0))))))</f>
        <v>10</v>
      </c>
      <c r="DF84" s="779"/>
      <c r="DG84" s="779"/>
      <c r="DH84" s="779"/>
      <c r="DI84" s="780">
        <f>SUM(CW84:DH84)</f>
        <v>10</v>
      </c>
      <c r="DJ84" s="780"/>
      <c r="DK84" s="780"/>
      <c r="DL84" s="780"/>
    </row>
    <row r="85" spans="1:58" ht="6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</sheetData>
  <sheetProtection/>
  <mergeCells count="998">
    <mergeCell ref="N7:R8"/>
    <mergeCell ref="AO7:AS8"/>
    <mergeCell ref="U7:AL8"/>
    <mergeCell ref="AA23:AB24"/>
    <mergeCell ref="AZ13:BD14"/>
    <mergeCell ref="W24:X25"/>
    <mergeCell ref="AA25:AF25"/>
    <mergeCell ref="AZ19:BD20"/>
    <mergeCell ref="AG16:AH17"/>
    <mergeCell ref="AI24:AJ25"/>
    <mergeCell ref="C31:G32"/>
    <mergeCell ref="H31:H32"/>
    <mergeCell ref="C33:G34"/>
    <mergeCell ref="H33:H34"/>
    <mergeCell ref="C62:F62"/>
    <mergeCell ref="B55:L55"/>
    <mergeCell ref="K56:N56"/>
    <mergeCell ref="G56:J56"/>
    <mergeCell ref="C59:F59"/>
    <mergeCell ref="C58:F58"/>
    <mergeCell ref="AV76:AW76"/>
    <mergeCell ref="AX76:AY76"/>
    <mergeCell ref="W76:X76"/>
    <mergeCell ref="Y76:Z76"/>
    <mergeCell ref="W72:X72"/>
    <mergeCell ref="Y72:Z72"/>
    <mergeCell ref="AA72:AB72"/>
    <mergeCell ref="AF72:AI72"/>
    <mergeCell ref="AJ72:AM72"/>
    <mergeCell ref="AA76:AB76"/>
    <mergeCell ref="A2:F2"/>
    <mergeCell ref="A3:BF3"/>
    <mergeCell ref="BA2:BF2"/>
    <mergeCell ref="G2:AZ2"/>
    <mergeCell ref="BD72:BE72"/>
    <mergeCell ref="C63:F63"/>
    <mergeCell ref="AV69:AW69"/>
    <mergeCell ref="AX69:AY69"/>
    <mergeCell ref="AV67:AW67"/>
    <mergeCell ref="AV66:AW66"/>
    <mergeCell ref="AZ73:BA73"/>
    <mergeCell ref="AZ74:BA74"/>
    <mergeCell ref="AF76:AI76"/>
    <mergeCell ref="AJ76:AM76"/>
    <mergeCell ref="AN76:AQ76"/>
    <mergeCell ref="BI72:BL72"/>
    <mergeCell ref="AF73:AI73"/>
    <mergeCell ref="AN73:AQ73"/>
    <mergeCell ref="AR76:AU76"/>
    <mergeCell ref="BI76:BT76"/>
    <mergeCell ref="BM72:BP72"/>
    <mergeCell ref="BD74:BE74"/>
    <mergeCell ref="AR74:AU74"/>
    <mergeCell ref="AV74:AW74"/>
    <mergeCell ref="AX74:AY74"/>
    <mergeCell ref="BB72:BC72"/>
    <mergeCell ref="AV73:AW73"/>
    <mergeCell ref="AX73:AY73"/>
    <mergeCell ref="AV72:AW72"/>
    <mergeCell ref="AX72:AY72"/>
    <mergeCell ref="AV58:AW58"/>
    <mergeCell ref="AZ72:BA72"/>
    <mergeCell ref="AZ64:BA64"/>
    <mergeCell ref="AX67:AY67"/>
    <mergeCell ref="AZ66:BA66"/>
    <mergeCell ref="AX66:AY66"/>
    <mergeCell ref="AZ67:BA67"/>
    <mergeCell ref="AV57:AW57"/>
    <mergeCell ref="AJ66:AM66"/>
    <mergeCell ref="AJ67:AM67"/>
    <mergeCell ref="AN56:AQ56"/>
    <mergeCell ref="AF56:AI56"/>
    <mergeCell ref="BM63:BP63"/>
    <mergeCell ref="AN63:AQ63"/>
    <mergeCell ref="AV63:AW63"/>
    <mergeCell ref="AX63:AY63"/>
    <mergeCell ref="AZ58:BA58"/>
    <mergeCell ref="AJ56:AM56"/>
    <mergeCell ref="AV62:AW62"/>
    <mergeCell ref="U57:V57"/>
    <mergeCell ref="BI63:BL63"/>
    <mergeCell ref="Y58:Z58"/>
    <mergeCell ref="AN58:AQ58"/>
    <mergeCell ref="AV59:AW59"/>
    <mergeCell ref="W63:X63"/>
    <mergeCell ref="AA58:AB58"/>
    <mergeCell ref="AF63:AI63"/>
    <mergeCell ref="CC64:CF64"/>
    <mergeCell ref="BD64:BE64"/>
    <mergeCell ref="O56:R56"/>
    <mergeCell ref="AV53:AW53"/>
    <mergeCell ref="AV56:AW56"/>
    <mergeCell ref="AR56:AU56"/>
    <mergeCell ref="AF53:AI53"/>
    <mergeCell ref="AR53:AU53"/>
    <mergeCell ref="W56:X56"/>
    <mergeCell ref="Y53:Z53"/>
    <mergeCell ref="AF57:AI57"/>
    <mergeCell ref="BI52:BL52"/>
    <mergeCell ref="S61:T61"/>
    <mergeCell ref="U61:V61"/>
    <mergeCell ref="W61:X61"/>
    <mergeCell ref="W57:X57"/>
    <mergeCell ref="U58:V58"/>
    <mergeCell ref="BB58:BC58"/>
    <mergeCell ref="AX58:AY58"/>
    <mergeCell ref="AA53:AB53"/>
    <mergeCell ref="DE64:DH64"/>
    <mergeCell ref="BU63:BX63"/>
    <mergeCell ref="BY63:CB63"/>
    <mergeCell ref="AZ63:BA63"/>
    <mergeCell ref="BI64:BL64"/>
    <mergeCell ref="AX64:AY64"/>
    <mergeCell ref="DA64:DD64"/>
    <mergeCell ref="CG64:CJ64"/>
    <mergeCell ref="BM64:BP64"/>
    <mergeCell ref="BQ64:BT64"/>
    <mergeCell ref="C64:F64"/>
    <mergeCell ref="CK64:CN64"/>
    <mergeCell ref="CO64:CR64"/>
    <mergeCell ref="CS64:CV64"/>
    <mergeCell ref="CW64:CZ64"/>
    <mergeCell ref="BU64:BX64"/>
    <mergeCell ref="AF64:AI64"/>
    <mergeCell ref="BY64:CB64"/>
    <mergeCell ref="S64:T64"/>
    <mergeCell ref="W64:X64"/>
    <mergeCell ref="AR64:AU64"/>
    <mergeCell ref="AV64:AW64"/>
    <mergeCell ref="BB64:BC64"/>
    <mergeCell ref="BB63:BC63"/>
    <mergeCell ref="S59:T59"/>
    <mergeCell ref="Y59:Z59"/>
    <mergeCell ref="AA59:AB59"/>
    <mergeCell ref="Y64:Z64"/>
    <mergeCell ref="AA64:AB64"/>
    <mergeCell ref="AA62:AB62"/>
    <mergeCell ref="K58:N58"/>
    <mergeCell ref="O59:R59"/>
    <mergeCell ref="S58:T58"/>
    <mergeCell ref="U59:V59"/>
    <mergeCell ref="W59:X59"/>
    <mergeCell ref="W58:X58"/>
    <mergeCell ref="C57:F57"/>
    <mergeCell ref="G57:J57"/>
    <mergeCell ref="C56:F56"/>
    <mergeCell ref="AA57:AB57"/>
    <mergeCell ref="AA56:AB56"/>
    <mergeCell ref="Y56:Z56"/>
    <mergeCell ref="S56:T56"/>
    <mergeCell ref="S57:T57"/>
    <mergeCell ref="Y57:Z57"/>
    <mergeCell ref="U56:V56"/>
    <mergeCell ref="AZ57:BA57"/>
    <mergeCell ref="BB62:BC62"/>
    <mergeCell ref="BD62:BE62"/>
    <mergeCell ref="DI63:DL63"/>
    <mergeCell ref="DE63:DH63"/>
    <mergeCell ref="CC63:CF63"/>
    <mergeCell ref="CG63:CJ63"/>
    <mergeCell ref="CK63:CN63"/>
    <mergeCell ref="DA63:DD63"/>
    <mergeCell ref="BB57:BC57"/>
    <mergeCell ref="AF58:AI58"/>
    <mergeCell ref="AJ57:AM57"/>
    <mergeCell ref="AF59:AI59"/>
    <mergeCell ref="AR59:AU59"/>
    <mergeCell ref="BD56:BE56"/>
    <mergeCell ref="BD57:BE57"/>
    <mergeCell ref="AX56:AY56"/>
    <mergeCell ref="AZ56:BA56"/>
    <mergeCell ref="BB56:BC56"/>
    <mergeCell ref="AX57:AY57"/>
    <mergeCell ref="Y61:Z61"/>
    <mergeCell ref="AA61:AB61"/>
    <mergeCell ref="AF61:AI61"/>
    <mergeCell ref="AZ61:BA61"/>
    <mergeCell ref="BB61:BC61"/>
    <mergeCell ref="AF62:AI62"/>
    <mergeCell ref="AJ62:AM62"/>
    <mergeCell ref="AJ61:AM61"/>
    <mergeCell ref="AN61:AQ61"/>
    <mergeCell ref="AX62:AY62"/>
    <mergeCell ref="Y63:Z63"/>
    <mergeCell ref="AA63:AB63"/>
    <mergeCell ref="BD63:BE63"/>
    <mergeCell ref="CO63:CR63"/>
    <mergeCell ref="CW63:CZ63"/>
    <mergeCell ref="BQ63:BT63"/>
    <mergeCell ref="BQ57:BT57"/>
    <mergeCell ref="BQ58:BT58"/>
    <mergeCell ref="BM58:BP58"/>
    <mergeCell ref="BM57:BP57"/>
    <mergeCell ref="BI58:BL58"/>
    <mergeCell ref="CO62:CR62"/>
    <mergeCell ref="BU62:BX62"/>
    <mergeCell ref="BY62:CB62"/>
    <mergeCell ref="BI62:BL62"/>
    <mergeCell ref="BM62:BP62"/>
    <mergeCell ref="BD59:BE59"/>
    <mergeCell ref="BI59:BL59"/>
    <mergeCell ref="BQ59:BT59"/>
    <mergeCell ref="G62:J62"/>
    <mergeCell ref="S62:T62"/>
    <mergeCell ref="U62:V62"/>
    <mergeCell ref="W62:X62"/>
    <mergeCell ref="Y62:Z62"/>
    <mergeCell ref="AZ62:BA62"/>
    <mergeCell ref="BI61:BT61"/>
    <mergeCell ref="BQ62:BT62"/>
    <mergeCell ref="CW61:DL61"/>
    <mergeCell ref="DE62:DH62"/>
    <mergeCell ref="DI62:DL62"/>
    <mergeCell ref="CC62:CF62"/>
    <mergeCell ref="CK62:CN62"/>
    <mergeCell ref="CS62:CV62"/>
    <mergeCell ref="CW62:CZ62"/>
    <mergeCell ref="DA62:DD62"/>
    <mergeCell ref="CG62:CJ62"/>
    <mergeCell ref="CK59:CN59"/>
    <mergeCell ref="CS58:CV58"/>
    <mergeCell ref="CO59:CR59"/>
    <mergeCell ref="CS59:CV59"/>
    <mergeCell ref="DI58:DL58"/>
    <mergeCell ref="CW59:CZ59"/>
    <mergeCell ref="DA59:DD59"/>
    <mergeCell ref="DE59:DH59"/>
    <mergeCell ref="DI59:DL59"/>
    <mergeCell ref="CW58:CZ58"/>
    <mergeCell ref="BI55:CJ55"/>
    <mergeCell ref="CK55:DL55"/>
    <mergeCell ref="CW56:DL56"/>
    <mergeCell ref="CW57:CZ57"/>
    <mergeCell ref="DA57:DD57"/>
    <mergeCell ref="DI57:DL57"/>
    <mergeCell ref="BU56:CJ56"/>
    <mergeCell ref="BU57:BX57"/>
    <mergeCell ref="BI57:BL57"/>
    <mergeCell ref="BI56:BT56"/>
    <mergeCell ref="BY58:CB58"/>
    <mergeCell ref="CC58:CF58"/>
    <mergeCell ref="CG58:CJ58"/>
    <mergeCell ref="DE57:DH57"/>
    <mergeCell ref="BY57:CB57"/>
    <mergeCell ref="CO57:CR57"/>
    <mergeCell ref="CS57:CV57"/>
    <mergeCell ref="DA58:DD58"/>
    <mergeCell ref="DE58:DH58"/>
    <mergeCell ref="C61:F61"/>
    <mergeCell ref="G61:J61"/>
    <mergeCell ref="K61:N61"/>
    <mergeCell ref="O61:R61"/>
    <mergeCell ref="BI60:CJ60"/>
    <mergeCell ref="BU59:BX59"/>
    <mergeCell ref="BY59:CB59"/>
    <mergeCell ref="CC59:CF59"/>
    <mergeCell ref="CG59:CJ59"/>
    <mergeCell ref="BU61:CJ61"/>
    <mergeCell ref="BU58:BX58"/>
    <mergeCell ref="AX59:AY59"/>
    <mergeCell ref="AZ59:BA59"/>
    <mergeCell ref="AR61:AU61"/>
    <mergeCell ref="AV61:AW61"/>
    <mergeCell ref="AX61:AY61"/>
    <mergeCell ref="BD61:BE61"/>
    <mergeCell ref="BB59:BC59"/>
    <mergeCell ref="BM59:BP59"/>
    <mergeCell ref="BD58:BE58"/>
    <mergeCell ref="U66:V66"/>
    <mergeCell ref="K63:N63"/>
    <mergeCell ref="S63:T63"/>
    <mergeCell ref="U63:V63"/>
    <mergeCell ref="O64:R64"/>
    <mergeCell ref="U64:V64"/>
    <mergeCell ref="W66:X66"/>
    <mergeCell ref="BB67:BC67"/>
    <mergeCell ref="BD67:BE67"/>
    <mergeCell ref="BB66:BC66"/>
    <mergeCell ref="BD66:BE66"/>
    <mergeCell ref="S67:T67"/>
    <mergeCell ref="U67:V67"/>
    <mergeCell ref="W67:X67"/>
    <mergeCell ref="Y67:Z67"/>
    <mergeCell ref="S66:T66"/>
    <mergeCell ref="AR66:AU66"/>
    <mergeCell ref="AN66:AQ66"/>
    <mergeCell ref="Y66:Z66"/>
    <mergeCell ref="AA66:AB66"/>
    <mergeCell ref="AF66:AI66"/>
    <mergeCell ref="AF67:AI67"/>
    <mergeCell ref="AA67:AB67"/>
    <mergeCell ref="AN68:AQ68"/>
    <mergeCell ref="AF69:AI69"/>
    <mergeCell ref="AA69:AB69"/>
    <mergeCell ref="O69:R69"/>
    <mergeCell ref="S69:T69"/>
    <mergeCell ref="U69:V69"/>
    <mergeCell ref="W69:X69"/>
    <mergeCell ref="S68:T68"/>
    <mergeCell ref="U68:V68"/>
    <mergeCell ref="BI69:BL69"/>
    <mergeCell ref="AZ68:BA68"/>
    <mergeCell ref="AV68:AW68"/>
    <mergeCell ref="AX68:AY68"/>
    <mergeCell ref="AZ69:BA69"/>
    <mergeCell ref="W68:X68"/>
    <mergeCell ref="Y68:Z68"/>
    <mergeCell ref="AA68:AB68"/>
    <mergeCell ref="AR69:AU69"/>
    <mergeCell ref="AF68:AI68"/>
    <mergeCell ref="CC68:CF68"/>
    <mergeCell ref="BM68:BP68"/>
    <mergeCell ref="BQ68:BT68"/>
    <mergeCell ref="BU68:BX68"/>
    <mergeCell ref="BY68:CB68"/>
    <mergeCell ref="BB69:BC69"/>
    <mergeCell ref="BD69:BE69"/>
    <mergeCell ref="BI68:BL68"/>
    <mergeCell ref="BB68:BC68"/>
    <mergeCell ref="BD68:BE68"/>
    <mergeCell ref="BM69:BP69"/>
    <mergeCell ref="BQ69:BT69"/>
    <mergeCell ref="BU69:BX69"/>
    <mergeCell ref="BY69:CB69"/>
    <mergeCell ref="CC69:CF69"/>
    <mergeCell ref="CG69:CJ69"/>
    <mergeCell ref="AZ52:BA52"/>
    <mergeCell ref="BB52:BC52"/>
    <mergeCell ref="BD52:BE52"/>
    <mergeCell ref="DE69:DH69"/>
    <mergeCell ref="CW68:CZ68"/>
    <mergeCell ref="DA68:DD68"/>
    <mergeCell ref="DE68:DH68"/>
    <mergeCell ref="BQ67:BT67"/>
    <mergeCell ref="BU67:BX67"/>
    <mergeCell ref="BY67:CB67"/>
    <mergeCell ref="CG68:CJ68"/>
    <mergeCell ref="C52:F52"/>
    <mergeCell ref="AF52:AI52"/>
    <mergeCell ref="AN52:AQ52"/>
    <mergeCell ref="AV52:AW52"/>
    <mergeCell ref="C68:F68"/>
    <mergeCell ref="C67:F67"/>
    <mergeCell ref="O66:R66"/>
    <mergeCell ref="K66:N66"/>
    <mergeCell ref="G66:J66"/>
    <mergeCell ref="CK67:CN67"/>
    <mergeCell ref="CW66:DL66"/>
    <mergeCell ref="BI67:BL67"/>
    <mergeCell ref="BM67:BP67"/>
    <mergeCell ref="BI66:BT66"/>
    <mergeCell ref="BU66:CJ66"/>
    <mergeCell ref="CC67:CF67"/>
    <mergeCell ref="CO67:CR67"/>
    <mergeCell ref="DE67:DH67"/>
    <mergeCell ref="DI67:DL67"/>
    <mergeCell ref="CK69:CN69"/>
    <mergeCell ref="CO69:CR69"/>
    <mergeCell ref="CS69:CV69"/>
    <mergeCell ref="CW69:CZ69"/>
    <mergeCell ref="DA69:DD69"/>
    <mergeCell ref="CK68:CN68"/>
    <mergeCell ref="CO68:CR68"/>
    <mergeCell ref="CS68:CV68"/>
    <mergeCell ref="CS51:CV51"/>
    <mergeCell ref="CW51:CZ51"/>
    <mergeCell ref="DA51:DD51"/>
    <mergeCell ref="DE51:DH51"/>
    <mergeCell ref="DI69:DL69"/>
    <mergeCell ref="CS67:CV67"/>
    <mergeCell ref="CW67:CZ67"/>
    <mergeCell ref="DA67:DD67"/>
    <mergeCell ref="DI68:DL68"/>
    <mergeCell ref="DI64:DL64"/>
    <mergeCell ref="DI51:DL51"/>
    <mergeCell ref="CK60:DL60"/>
    <mergeCell ref="CK65:DL65"/>
    <mergeCell ref="CK51:CN51"/>
    <mergeCell ref="CO51:CR51"/>
    <mergeCell ref="CW52:CZ52"/>
    <mergeCell ref="DA52:DD52"/>
    <mergeCell ref="DE52:DH52"/>
    <mergeCell ref="CK53:CN53"/>
    <mergeCell ref="CO53:CR53"/>
    <mergeCell ref="CK66:CV66"/>
    <mergeCell ref="CK56:CV56"/>
    <mergeCell ref="CK57:CN57"/>
    <mergeCell ref="CS52:CV52"/>
    <mergeCell ref="CK58:CN58"/>
    <mergeCell ref="CO58:CR58"/>
    <mergeCell ref="CK61:CV61"/>
    <mergeCell ref="CS63:CV63"/>
    <mergeCell ref="CK52:CN52"/>
    <mergeCell ref="CO52:CR52"/>
    <mergeCell ref="BY51:CB51"/>
    <mergeCell ref="BU51:BX51"/>
    <mergeCell ref="CG67:CJ67"/>
    <mergeCell ref="CC57:CF57"/>
    <mergeCell ref="CG57:CJ57"/>
    <mergeCell ref="CC52:CF52"/>
    <mergeCell ref="CG52:CJ52"/>
    <mergeCell ref="CC51:CF51"/>
    <mergeCell ref="CG51:CJ51"/>
    <mergeCell ref="BI65:CJ65"/>
    <mergeCell ref="BI70:CJ70"/>
    <mergeCell ref="CK70:DL70"/>
    <mergeCell ref="BQ72:BT72"/>
    <mergeCell ref="BU72:BX72"/>
    <mergeCell ref="BY72:CB72"/>
    <mergeCell ref="CG72:CJ72"/>
    <mergeCell ref="DE72:DH72"/>
    <mergeCell ref="CK71:CV71"/>
    <mergeCell ref="CW71:DL71"/>
    <mergeCell ref="BI71:BT71"/>
    <mergeCell ref="C73:F73"/>
    <mergeCell ref="K73:N73"/>
    <mergeCell ref="S73:T73"/>
    <mergeCell ref="U73:V73"/>
    <mergeCell ref="DI72:DL72"/>
    <mergeCell ref="DA72:DD72"/>
    <mergeCell ref="CC72:CF72"/>
    <mergeCell ref="G72:J72"/>
    <mergeCell ref="S72:T72"/>
    <mergeCell ref="U72:V72"/>
    <mergeCell ref="BU73:BX73"/>
    <mergeCell ref="CK72:CN72"/>
    <mergeCell ref="CO72:CR72"/>
    <mergeCell ref="CS72:CV72"/>
    <mergeCell ref="CW72:CZ72"/>
    <mergeCell ref="BY73:CB73"/>
    <mergeCell ref="C74:F74"/>
    <mergeCell ref="O74:R74"/>
    <mergeCell ref="S74:T74"/>
    <mergeCell ref="U74:V74"/>
    <mergeCell ref="CC73:CF73"/>
    <mergeCell ref="BB73:BC73"/>
    <mergeCell ref="BD73:BE73"/>
    <mergeCell ref="BI73:BL73"/>
    <mergeCell ref="BM73:BP73"/>
    <mergeCell ref="BQ73:BT73"/>
    <mergeCell ref="BB74:BC74"/>
    <mergeCell ref="DE73:DH73"/>
    <mergeCell ref="DI73:DL73"/>
    <mergeCell ref="CG73:CJ73"/>
    <mergeCell ref="CK73:CN73"/>
    <mergeCell ref="CO73:CR73"/>
    <mergeCell ref="CS73:CV73"/>
    <mergeCell ref="CW73:CZ73"/>
    <mergeCell ref="DA73:DD73"/>
    <mergeCell ref="CG74:CJ74"/>
    <mergeCell ref="CK74:CN74"/>
    <mergeCell ref="BI74:BL74"/>
    <mergeCell ref="BM74:BP74"/>
    <mergeCell ref="BQ74:BT74"/>
    <mergeCell ref="BU74:BX74"/>
    <mergeCell ref="BY74:CB74"/>
    <mergeCell ref="C76:F76"/>
    <mergeCell ref="G76:J76"/>
    <mergeCell ref="K76:N76"/>
    <mergeCell ref="O76:R76"/>
    <mergeCell ref="S76:T76"/>
    <mergeCell ref="U76:V76"/>
    <mergeCell ref="DE74:DH74"/>
    <mergeCell ref="BU76:CJ76"/>
    <mergeCell ref="CK76:CV76"/>
    <mergeCell ref="CW76:DL76"/>
    <mergeCell ref="DI74:DL74"/>
    <mergeCell ref="BI75:CJ75"/>
    <mergeCell ref="CK75:DL75"/>
    <mergeCell ref="CO74:CR74"/>
    <mergeCell ref="CS74:CV74"/>
    <mergeCell ref="CW74:CZ74"/>
    <mergeCell ref="DA74:DD74"/>
    <mergeCell ref="CC74:CF74"/>
    <mergeCell ref="C77:F77"/>
    <mergeCell ref="G77:J77"/>
    <mergeCell ref="S77:T77"/>
    <mergeCell ref="U77:V77"/>
    <mergeCell ref="W77:X77"/>
    <mergeCell ref="Y77:Z77"/>
    <mergeCell ref="BB77:BC77"/>
    <mergeCell ref="AJ77:AM77"/>
    <mergeCell ref="AZ76:BA76"/>
    <mergeCell ref="BB76:BC76"/>
    <mergeCell ref="BD76:BE76"/>
    <mergeCell ref="BM77:BP77"/>
    <mergeCell ref="CC77:CF77"/>
    <mergeCell ref="BY77:CB77"/>
    <mergeCell ref="DI77:DL77"/>
    <mergeCell ref="CG77:CJ77"/>
    <mergeCell ref="DA77:DD77"/>
    <mergeCell ref="DE77:DH77"/>
    <mergeCell ref="CK77:CN77"/>
    <mergeCell ref="CO77:CR77"/>
    <mergeCell ref="CS77:CV77"/>
    <mergeCell ref="CW77:CZ77"/>
    <mergeCell ref="C78:F78"/>
    <mergeCell ref="K78:N78"/>
    <mergeCell ref="S78:T78"/>
    <mergeCell ref="U78:V78"/>
    <mergeCell ref="W78:X78"/>
    <mergeCell ref="Y78:Z78"/>
    <mergeCell ref="AA78:AB78"/>
    <mergeCell ref="AF78:AI78"/>
    <mergeCell ref="AN78:AQ78"/>
    <mergeCell ref="AV78:AW78"/>
    <mergeCell ref="AX78:AY78"/>
    <mergeCell ref="AA77:AB77"/>
    <mergeCell ref="AZ78:BA78"/>
    <mergeCell ref="BB78:BC78"/>
    <mergeCell ref="BQ77:BT77"/>
    <mergeCell ref="BU77:BX77"/>
    <mergeCell ref="BU78:BX78"/>
    <mergeCell ref="AF77:AI77"/>
    <mergeCell ref="AV77:AW77"/>
    <mergeCell ref="AX77:AY77"/>
    <mergeCell ref="AZ77:BA77"/>
    <mergeCell ref="BY78:CB78"/>
    <mergeCell ref="BD77:BE77"/>
    <mergeCell ref="BI77:BL77"/>
    <mergeCell ref="BU79:BX79"/>
    <mergeCell ref="BY79:CB79"/>
    <mergeCell ref="BQ78:BT78"/>
    <mergeCell ref="BD79:BE79"/>
    <mergeCell ref="BI79:BL79"/>
    <mergeCell ref="BM79:BP79"/>
    <mergeCell ref="BQ79:BT79"/>
    <mergeCell ref="U79:V79"/>
    <mergeCell ref="CC79:CF79"/>
    <mergeCell ref="CS78:CV78"/>
    <mergeCell ref="W79:X79"/>
    <mergeCell ref="Y79:Z79"/>
    <mergeCell ref="AA79:AB79"/>
    <mergeCell ref="CC78:CF78"/>
    <mergeCell ref="BD78:BE78"/>
    <mergeCell ref="BB79:BC79"/>
    <mergeCell ref="BI78:BL78"/>
    <mergeCell ref="BI80:CJ80"/>
    <mergeCell ref="CK80:DL80"/>
    <mergeCell ref="CK79:CN79"/>
    <mergeCell ref="CO79:CR79"/>
    <mergeCell ref="CS79:CV79"/>
    <mergeCell ref="DI79:DL79"/>
    <mergeCell ref="DA79:DD79"/>
    <mergeCell ref="DE79:DH79"/>
    <mergeCell ref="CG79:CJ79"/>
    <mergeCell ref="CW79:CZ79"/>
    <mergeCell ref="AX79:AY79"/>
    <mergeCell ref="AZ79:BA79"/>
    <mergeCell ref="DE78:DH78"/>
    <mergeCell ref="DI78:DL78"/>
    <mergeCell ref="CG78:CJ78"/>
    <mergeCell ref="CK78:CN78"/>
    <mergeCell ref="CO78:CR78"/>
    <mergeCell ref="DA78:DD78"/>
    <mergeCell ref="CW78:CZ78"/>
    <mergeCell ref="BM78:BP78"/>
    <mergeCell ref="C81:F81"/>
    <mergeCell ref="G81:J81"/>
    <mergeCell ref="K81:N81"/>
    <mergeCell ref="O81:R81"/>
    <mergeCell ref="AR79:AU79"/>
    <mergeCell ref="AV79:AW79"/>
    <mergeCell ref="AF79:AI79"/>
    <mergeCell ref="C79:F79"/>
    <mergeCell ref="O79:R79"/>
    <mergeCell ref="S79:T79"/>
    <mergeCell ref="C82:F82"/>
    <mergeCell ref="G82:J82"/>
    <mergeCell ref="S82:T82"/>
    <mergeCell ref="U82:V82"/>
    <mergeCell ref="CK81:CV81"/>
    <mergeCell ref="CW81:DL81"/>
    <mergeCell ref="W81:X81"/>
    <mergeCell ref="Y81:Z81"/>
    <mergeCell ref="S81:T81"/>
    <mergeCell ref="U81:V81"/>
    <mergeCell ref="BD81:BE81"/>
    <mergeCell ref="AV82:AW82"/>
    <mergeCell ref="W82:X82"/>
    <mergeCell ref="Y82:Z82"/>
    <mergeCell ref="AR81:AU81"/>
    <mergeCell ref="AV81:AW81"/>
    <mergeCell ref="AJ82:AM82"/>
    <mergeCell ref="AA82:AB82"/>
    <mergeCell ref="AA81:AB81"/>
    <mergeCell ref="AF81:AI81"/>
    <mergeCell ref="CO82:CR82"/>
    <mergeCell ref="CS82:CV82"/>
    <mergeCell ref="BD82:BE82"/>
    <mergeCell ref="BI81:BT81"/>
    <mergeCell ref="BU81:CJ81"/>
    <mergeCell ref="AJ81:AM81"/>
    <mergeCell ref="AN81:AQ81"/>
    <mergeCell ref="AX81:AY81"/>
    <mergeCell ref="AZ81:BA81"/>
    <mergeCell ref="BB81:BC81"/>
    <mergeCell ref="CC82:CF82"/>
    <mergeCell ref="BI82:BL82"/>
    <mergeCell ref="AX82:AY82"/>
    <mergeCell ref="AZ82:BA82"/>
    <mergeCell ref="BB82:BC82"/>
    <mergeCell ref="DI82:DL82"/>
    <mergeCell ref="CG82:CJ82"/>
    <mergeCell ref="DA82:DD82"/>
    <mergeCell ref="DE82:DH82"/>
    <mergeCell ref="CK82:CN82"/>
    <mergeCell ref="BU82:BX82"/>
    <mergeCell ref="BY82:CB82"/>
    <mergeCell ref="CW82:CZ82"/>
    <mergeCell ref="C83:F83"/>
    <mergeCell ref="K83:N83"/>
    <mergeCell ref="S83:T83"/>
    <mergeCell ref="U83:V83"/>
    <mergeCell ref="W83:X83"/>
    <mergeCell ref="Y83:Z83"/>
    <mergeCell ref="AA83:AB83"/>
    <mergeCell ref="BD83:BE83"/>
    <mergeCell ref="BI83:BL83"/>
    <mergeCell ref="BM83:BP83"/>
    <mergeCell ref="BQ83:BT83"/>
    <mergeCell ref="BM82:BP82"/>
    <mergeCell ref="BQ82:BT82"/>
    <mergeCell ref="BB83:BC83"/>
    <mergeCell ref="AF82:AI82"/>
    <mergeCell ref="DA83:DD83"/>
    <mergeCell ref="DE83:DH83"/>
    <mergeCell ref="CS83:CV83"/>
    <mergeCell ref="CW83:CZ83"/>
    <mergeCell ref="CC83:CF83"/>
    <mergeCell ref="CG83:CJ83"/>
    <mergeCell ref="CK83:CN83"/>
    <mergeCell ref="CO83:CR83"/>
    <mergeCell ref="DI83:DL83"/>
    <mergeCell ref="C84:F84"/>
    <mergeCell ref="O84:R84"/>
    <mergeCell ref="S84:T84"/>
    <mergeCell ref="U84:V84"/>
    <mergeCell ref="W84:X84"/>
    <mergeCell ref="BU83:BX83"/>
    <mergeCell ref="BY83:CB83"/>
    <mergeCell ref="AV84:AW84"/>
    <mergeCell ref="AX84:AY84"/>
    <mergeCell ref="AZ83:BA83"/>
    <mergeCell ref="Y84:Z84"/>
    <mergeCell ref="AA84:AB84"/>
    <mergeCell ref="AF84:AI84"/>
    <mergeCell ref="AR84:AU84"/>
    <mergeCell ref="AZ84:BA84"/>
    <mergeCell ref="AF83:AI83"/>
    <mergeCell ref="AN83:AQ83"/>
    <mergeCell ref="AV83:AW83"/>
    <mergeCell ref="AX83:AY83"/>
    <mergeCell ref="BB84:BC84"/>
    <mergeCell ref="BY84:CB84"/>
    <mergeCell ref="CC84:CF84"/>
    <mergeCell ref="DA84:DD84"/>
    <mergeCell ref="BU84:BX84"/>
    <mergeCell ref="CG84:CJ84"/>
    <mergeCell ref="BD84:BE84"/>
    <mergeCell ref="BI84:BL84"/>
    <mergeCell ref="BM84:BP84"/>
    <mergeCell ref="BQ84:BT84"/>
    <mergeCell ref="DE84:DH84"/>
    <mergeCell ref="DI84:DL84"/>
    <mergeCell ref="CK84:CN84"/>
    <mergeCell ref="CO84:CR84"/>
    <mergeCell ref="CS84:CV84"/>
    <mergeCell ref="CW84:CZ84"/>
    <mergeCell ref="AN71:AQ71"/>
    <mergeCell ref="C71:F71"/>
    <mergeCell ref="G71:J71"/>
    <mergeCell ref="W71:X71"/>
    <mergeCell ref="Y71:Z71"/>
    <mergeCell ref="AA71:AB71"/>
    <mergeCell ref="K71:N71"/>
    <mergeCell ref="O71:R71"/>
    <mergeCell ref="AF71:AI71"/>
    <mergeCell ref="C69:F69"/>
    <mergeCell ref="W74:X74"/>
    <mergeCell ref="Y74:Z74"/>
    <mergeCell ref="AA74:AB74"/>
    <mergeCell ref="S71:T71"/>
    <mergeCell ref="U71:V71"/>
    <mergeCell ref="Y73:Z73"/>
    <mergeCell ref="AA73:AB73"/>
    <mergeCell ref="Y69:Z69"/>
    <mergeCell ref="W73:X73"/>
    <mergeCell ref="BU71:CJ71"/>
    <mergeCell ref="AF74:AI74"/>
    <mergeCell ref="C72:F72"/>
    <mergeCell ref="AR71:AU71"/>
    <mergeCell ref="AV71:AW71"/>
    <mergeCell ref="AX71:AY71"/>
    <mergeCell ref="AZ71:BA71"/>
    <mergeCell ref="BB71:BC71"/>
    <mergeCell ref="BD71:BE71"/>
    <mergeCell ref="AJ71:AM71"/>
    <mergeCell ref="C66:F66"/>
    <mergeCell ref="G67:J67"/>
    <mergeCell ref="K68:N68"/>
    <mergeCell ref="BM51:BP51"/>
    <mergeCell ref="BI51:BL51"/>
    <mergeCell ref="AF51:AI51"/>
    <mergeCell ref="AJ51:AM51"/>
    <mergeCell ref="AV51:AW51"/>
    <mergeCell ref="AX51:AY51"/>
    <mergeCell ref="AX52:AY52"/>
    <mergeCell ref="BQ51:BT51"/>
    <mergeCell ref="K52:N52"/>
    <mergeCell ref="S52:T52"/>
    <mergeCell ref="U52:V52"/>
    <mergeCell ref="W52:X52"/>
    <mergeCell ref="Y52:Z52"/>
    <mergeCell ref="AA52:AB52"/>
    <mergeCell ref="BM52:BP52"/>
    <mergeCell ref="BQ52:BT52"/>
    <mergeCell ref="BD51:BE51"/>
    <mergeCell ref="CW50:DL50"/>
    <mergeCell ref="C51:F51"/>
    <mergeCell ref="G51:J51"/>
    <mergeCell ref="S51:T51"/>
    <mergeCell ref="U51:V51"/>
    <mergeCell ref="W51:X51"/>
    <mergeCell ref="Y51:Z51"/>
    <mergeCell ref="AA51:AB51"/>
    <mergeCell ref="AZ51:BA51"/>
    <mergeCell ref="BB51:BC51"/>
    <mergeCell ref="BU50:CJ50"/>
    <mergeCell ref="AV50:AW50"/>
    <mergeCell ref="AX50:AY50"/>
    <mergeCell ref="AY37:AY38"/>
    <mergeCell ref="AY41:AY42"/>
    <mergeCell ref="AX45:AY45"/>
    <mergeCell ref="AX46:AY46"/>
    <mergeCell ref="BD45:BE45"/>
    <mergeCell ref="BI44:CJ44"/>
    <mergeCell ref="BU46:BX46"/>
    <mergeCell ref="BB50:BC50"/>
    <mergeCell ref="BD50:BE50"/>
    <mergeCell ref="AN50:AQ50"/>
    <mergeCell ref="W50:X50"/>
    <mergeCell ref="Y50:Z50"/>
    <mergeCell ref="AA50:AB50"/>
    <mergeCell ref="AJ50:AM50"/>
    <mergeCell ref="AR50:AU50"/>
    <mergeCell ref="G50:J50"/>
    <mergeCell ref="K50:N50"/>
    <mergeCell ref="O50:R50"/>
    <mergeCell ref="S50:T50"/>
    <mergeCell ref="U50:V50"/>
    <mergeCell ref="AZ50:BA50"/>
    <mergeCell ref="B44:L44"/>
    <mergeCell ref="U45:V45"/>
    <mergeCell ref="W45:X45"/>
    <mergeCell ref="Y45:Z45"/>
    <mergeCell ref="G45:J45"/>
    <mergeCell ref="K45:N45"/>
    <mergeCell ref="O45:R45"/>
    <mergeCell ref="S45:T45"/>
    <mergeCell ref="CK44:DL44"/>
    <mergeCell ref="BI45:BT45"/>
    <mergeCell ref="BU45:CJ45"/>
    <mergeCell ref="CK45:CV45"/>
    <mergeCell ref="CW45:DL45"/>
    <mergeCell ref="AA45:AB45"/>
    <mergeCell ref="AZ45:BA45"/>
    <mergeCell ref="BB45:BC45"/>
    <mergeCell ref="AJ45:AM45"/>
    <mergeCell ref="AN45:AQ45"/>
    <mergeCell ref="U46:V46"/>
    <mergeCell ref="W46:X46"/>
    <mergeCell ref="Y46:Z46"/>
    <mergeCell ref="AA46:AB46"/>
    <mergeCell ref="AJ46:AM46"/>
    <mergeCell ref="AF46:AI46"/>
    <mergeCell ref="AR45:AU45"/>
    <mergeCell ref="AV45:AW45"/>
    <mergeCell ref="DI46:DL46"/>
    <mergeCell ref="CW46:CZ46"/>
    <mergeCell ref="DA46:DD46"/>
    <mergeCell ref="CG46:CJ46"/>
    <mergeCell ref="CK46:CN46"/>
    <mergeCell ref="CO46:CR46"/>
    <mergeCell ref="CS46:CV46"/>
    <mergeCell ref="BD46:BE46"/>
    <mergeCell ref="C47:F47"/>
    <mergeCell ref="K47:N47"/>
    <mergeCell ref="S47:T47"/>
    <mergeCell ref="U47:V47"/>
    <mergeCell ref="DE46:DH46"/>
    <mergeCell ref="BY46:CB46"/>
    <mergeCell ref="CC46:CF46"/>
    <mergeCell ref="C46:F46"/>
    <mergeCell ref="G46:J46"/>
    <mergeCell ref="S46:T46"/>
    <mergeCell ref="AA47:AB47"/>
    <mergeCell ref="AF47:AI47"/>
    <mergeCell ref="AN47:AQ47"/>
    <mergeCell ref="AV47:AW47"/>
    <mergeCell ref="AV46:AW46"/>
    <mergeCell ref="AZ46:BA46"/>
    <mergeCell ref="AX47:AY47"/>
    <mergeCell ref="AZ47:BA47"/>
    <mergeCell ref="BQ46:BT46"/>
    <mergeCell ref="BU47:BX47"/>
    <mergeCell ref="BI47:BL47"/>
    <mergeCell ref="BM47:BP47"/>
    <mergeCell ref="BQ47:BT47"/>
    <mergeCell ref="W47:X47"/>
    <mergeCell ref="Y47:Z47"/>
    <mergeCell ref="BI46:BL46"/>
    <mergeCell ref="BM46:BP46"/>
    <mergeCell ref="BB46:BC46"/>
    <mergeCell ref="CG47:CJ47"/>
    <mergeCell ref="CK47:CN47"/>
    <mergeCell ref="CO47:CR47"/>
    <mergeCell ref="CS47:CV47"/>
    <mergeCell ref="DE47:DH47"/>
    <mergeCell ref="DI47:DL47"/>
    <mergeCell ref="CW47:CZ47"/>
    <mergeCell ref="DA47:DD47"/>
    <mergeCell ref="AA48:AB48"/>
    <mergeCell ref="AF48:AI48"/>
    <mergeCell ref="C48:F48"/>
    <mergeCell ref="O48:R48"/>
    <mergeCell ref="S48:T48"/>
    <mergeCell ref="U48:V48"/>
    <mergeCell ref="BQ48:BT48"/>
    <mergeCell ref="BU48:BX48"/>
    <mergeCell ref="W48:X48"/>
    <mergeCell ref="Y48:Z48"/>
    <mergeCell ref="BY47:CB47"/>
    <mergeCell ref="CC47:CF47"/>
    <mergeCell ref="AX48:AY48"/>
    <mergeCell ref="AZ48:BA48"/>
    <mergeCell ref="BB47:BC47"/>
    <mergeCell ref="BD47:BE47"/>
    <mergeCell ref="CW48:CZ48"/>
    <mergeCell ref="DA48:DD48"/>
    <mergeCell ref="AR48:AU48"/>
    <mergeCell ref="AV48:AW48"/>
    <mergeCell ref="BI50:BT50"/>
    <mergeCell ref="CS48:CV48"/>
    <mergeCell ref="BB48:BC48"/>
    <mergeCell ref="BD48:BE48"/>
    <mergeCell ref="BI48:BL48"/>
    <mergeCell ref="BM48:BP48"/>
    <mergeCell ref="BU52:BX52"/>
    <mergeCell ref="BY52:CB52"/>
    <mergeCell ref="CK50:CV50"/>
    <mergeCell ref="BY48:CB48"/>
    <mergeCell ref="CC48:CF48"/>
    <mergeCell ref="CG48:CJ48"/>
    <mergeCell ref="CK48:CN48"/>
    <mergeCell ref="CO48:CR48"/>
    <mergeCell ref="BI49:CJ49"/>
    <mergeCell ref="CK49:DL49"/>
    <mergeCell ref="BU53:BX53"/>
    <mergeCell ref="BY53:CB53"/>
    <mergeCell ref="DE48:DH48"/>
    <mergeCell ref="DI48:DL48"/>
    <mergeCell ref="DI52:DL52"/>
    <mergeCell ref="C53:F53"/>
    <mergeCell ref="O53:R53"/>
    <mergeCell ref="S53:T53"/>
    <mergeCell ref="U53:V53"/>
    <mergeCell ref="W53:X53"/>
    <mergeCell ref="AX53:AY53"/>
    <mergeCell ref="AZ53:BA53"/>
    <mergeCell ref="BB53:BC53"/>
    <mergeCell ref="BD53:BE53"/>
    <mergeCell ref="BM53:BP53"/>
    <mergeCell ref="BQ53:BT53"/>
    <mergeCell ref="DE53:DH53"/>
    <mergeCell ref="CC53:CF53"/>
    <mergeCell ref="Q27:Q28"/>
    <mergeCell ref="DI53:DL53"/>
    <mergeCell ref="CS53:CV53"/>
    <mergeCell ref="H11:H12"/>
    <mergeCell ref="AY11:AY12"/>
    <mergeCell ref="H13:H14"/>
    <mergeCell ref="AY13:AY14"/>
    <mergeCell ref="H26:H27"/>
    <mergeCell ref="L6:T6"/>
    <mergeCell ref="C6:K6"/>
    <mergeCell ref="H7:H8"/>
    <mergeCell ref="CW53:CZ53"/>
    <mergeCell ref="DA53:DD53"/>
    <mergeCell ref="AP21:AP22"/>
    <mergeCell ref="BI53:BL53"/>
    <mergeCell ref="CG53:CJ53"/>
    <mergeCell ref="L21:P22"/>
    <mergeCell ref="AP15:AP16"/>
    <mergeCell ref="L5:T5"/>
    <mergeCell ref="C5:K5"/>
    <mergeCell ref="H9:H10"/>
    <mergeCell ref="H19:H20"/>
    <mergeCell ref="H21:H22"/>
    <mergeCell ref="H17:H18"/>
    <mergeCell ref="C7:G8"/>
    <mergeCell ref="C19:G20"/>
    <mergeCell ref="C17:G18"/>
    <mergeCell ref="C15:G16"/>
    <mergeCell ref="AB26:AE27"/>
    <mergeCell ref="AV4:AZ4"/>
    <mergeCell ref="AV6:BD6"/>
    <mergeCell ref="AM6:AU6"/>
    <mergeCell ref="U6:AL6"/>
    <mergeCell ref="AV5:BD5"/>
    <mergeCell ref="BA4:BF4"/>
    <mergeCell ref="AM5:AU5"/>
    <mergeCell ref="U5:AL5"/>
    <mergeCell ref="AZ23:BD24"/>
    <mergeCell ref="H40:H41"/>
    <mergeCell ref="H38:H39"/>
    <mergeCell ref="U31:V37"/>
    <mergeCell ref="Y41:Y42"/>
    <mergeCell ref="Z19:AG19"/>
    <mergeCell ref="AK31:AL37"/>
    <mergeCell ref="AK29:AL30"/>
    <mergeCell ref="AK13:AL19"/>
    <mergeCell ref="AE23:AF24"/>
    <mergeCell ref="Y16:Z17"/>
    <mergeCell ref="H23:H24"/>
    <mergeCell ref="C23:G24"/>
    <mergeCell ref="C21:G22"/>
    <mergeCell ref="H15:H16"/>
    <mergeCell ref="AY39:AY40"/>
    <mergeCell ref="C35:G36"/>
    <mergeCell ref="H35:H36"/>
    <mergeCell ref="C38:G39"/>
    <mergeCell ref="C40:G41"/>
    <mergeCell ref="L39:P40"/>
    <mergeCell ref="L33:P34"/>
    <mergeCell ref="AP39:AP40"/>
    <mergeCell ref="AQ39:AU40"/>
    <mergeCell ref="AY35:AY36"/>
    <mergeCell ref="AY33:AY34"/>
    <mergeCell ref="AQ33:AU34"/>
    <mergeCell ref="Q33:Q34"/>
    <mergeCell ref="Y32:Z33"/>
    <mergeCell ref="Y39:Y40"/>
    <mergeCell ref="Q39:Q40"/>
    <mergeCell ref="AG32:AH33"/>
    <mergeCell ref="AZ41:BD42"/>
    <mergeCell ref="AZ39:BD40"/>
    <mergeCell ref="AZ37:BD38"/>
    <mergeCell ref="AZ35:BD36"/>
    <mergeCell ref="AP27:AP28"/>
    <mergeCell ref="AP33:AP34"/>
    <mergeCell ref="AZ21:BD22"/>
    <mergeCell ref="AY23:AY24"/>
    <mergeCell ref="AY31:AY32"/>
    <mergeCell ref="AY25:AY26"/>
    <mergeCell ref="C26:G27"/>
    <mergeCell ref="L27:P28"/>
    <mergeCell ref="C28:G29"/>
    <mergeCell ref="U29:V30"/>
    <mergeCell ref="AQ27:AU28"/>
    <mergeCell ref="H28:H29"/>
    <mergeCell ref="AQ21:AU22"/>
    <mergeCell ref="AY15:AY16"/>
    <mergeCell ref="AY27:AY28"/>
    <mergeCell ref="AY17:AY18"/>
    <mergeCell ref="AQ15:AU16"/>
    <mergeCell ref="AY19:AY20"/>
    <mergeCell ref="AY21:AY22"/>
    <mergeCell ref="Z20:AG21"/>
    <mergeCell ref="AZ9:BD10"/>
    <mergeCell ref="AZ33:BD34"/>
    <mergeCell ref="AZ31:BD32"/>
    <mergeCell ref="AZ29:BD30"/>
    <mergeCell ref="AZ27:BD28"/>
    <mergeCell ref="AZ15:BD16"/>
    <mergeCell ref="AZ17:BD18"/>
    <mergeCell ref="AY29:AY30"/>
    <mergeCell ref="AZ25:BD26"/>
    <mergeCell ref="AZ7:BD8"/>
    <mergeCell ref="C11:G12"/>
    <mergeCell ref="C9:G10"/>
    <mergeCell ref="AQ9:AU10"/>
    <mergeCell ref="AP9:AP10"/>
    <mergeCell ref="AK11:AL12"/>
    <mergeCell ref="AY7:AY8"/>
    <mergeCell ref="AY9:AY10"/>
    <mergeCell ref="Q9:Q10"/>
    <mergeCell ref="AZ11:BD12"/>
    <mergeCell ref="B4:L4"/>
    <mergeCell ref="AI23:AL23"/>
    <mergeCell ref="Q15:Q16"/>
    <mergeCell ref="Q21:Q22"/>
    <mergeCell ref="U11:V12"/>
    <mergeCell ref="U13:V19"/>
    <mergeCell ref="L15:P16"/>
    <mergeCell ref="L9:P10"/>
    <mergeCell ref="U23:X23"/>
    <mergeCell ref="C13:G14"/>
  </mergeCells>
  <dataValidations count="5">
    <dataValidation allowBlank="1" showInputMessage="1" showErrorMessage="1" errorTitle="入力不可" error="自動入力項目です" sqref="CG46:CJ48 DI46:DL48 CG67:CJ69 CG57:CJ59 DI72:DL74 DI82:DL84 CG82:CJ84 AC67:AD69 DI57:DL59 CG77:CJ79 DI62:DL64 CG51:CJ53 DI51:DL53 DI77:DL79 CG72:CJ74 CG62:CJ64 AS62:AU63 AA82:AA84 AS67:AU68 AA62:AA64 AS72:AU73 P72:R73 P77:R78 BD82:BD84 BD77:BD79 DI67:DL69 AA67:AA69 P62:R63 L72:N72 P57:R58 BD72:BD74 AS82:AU83 AA46:AA48 AS77:AU78 P46:R47 BD57:BD59 BD62:BD64 AO62:AQ62 AO77:AQ77 AC46:AD48 L46:N46 BD46:BD48 AO72:AQ72 AS46:AU47 AA57:AA59 P67:R68 AO46:AQ46 L67:N67 L57:N57 P82:R83 AC72:AD74 AC82:AD84 AC77:AD79 AC57:AD59 AO82:AQ82 L82:N82 L62:N62 AS57:AU58 AO67:AQ67 AC62:AD64 AO57:AQ57 L77:N77 AO51:AQ51 AA51:AA53 P51:R52 BD51:BD53 AS51:AU52 AC51:AD53 L51:N51"/>
    <dataValidation type="custom" showInputMessage="1" showErrorMessage="1" errorTitle="入力禁止です。" error="星取表の右上側の点数部分以外は自動で入力されます。" sqref="K50 AJ50 W50 G45 AZ45:AZ48 S45:S48 AV50 S50 W45:W48 U45:U48 BB50 AV45:AV48 AX50 AR50 AZ50 Y50 O45 AR45 K45 AN45 AX45:AX48 AN50 BB45:BB48 O50 G50 Y45:Y48 AJ45 U50 S51:Z53 AV51:BC53">
      <formula1>""</formula1>
    </dataValidation>
    <dataValidation type="custom" allowBlank="1" showInputMessage="1" showErrorMessage="1" errorTitle="入力禁止です。" error="星取表の右上側の点数部分以外は自動で入力されます。" sqref="H63:J64 AR61:AR64 AR56:AR59 L59:O59 L74:O74 AN61:AN64 O46:O48 AY70 O66:O69 AN66:AN69 AW60 AR66:AR69 AY80 AW80 AN81:AN84 H83:K84 AO79:AR79 AO74:AR74 K71:K74 AN76:AN79 O76:O79 AN71:AN74 AR76:AR78 BA80 AK73:AM74 AO84:AR84 H78:K79 O81:O84 AJ81:AJ84 K81:K82 BC80 K46:K48 AK83:AM84 AK78:AM79 K76:K77 AR81:AR83 T70 O61:O64 AO69:AQ69 K61:K64 AJ61:AJ64 O56:O58 BA65 K56:K59 BC60 H58:J59 AN56:AN59 O71:O73 AR71:AR73 K66:K69 V70 Z70 W75:W76 AZ56:AZ66 AX56:AX66 BB56:BB66 L48:N48 H47:J48 G46:G48 AO48:AR48 AV56:AV66 Y56:Y71 W56:W71 S56:S71 H73:J74 AK47:AN48 BB70:BB84 AO64:AQ64 BA60 AX70:AX84 AK63:AM64 G66:G69 BA70 AZ70:AZ84 W80:W84 AO59:AQ59 T60 AJ71:AJ74 L79:N79 AK68:AM69 S80:S84 AR46:AR47 U80:U84 Y80:Y84 X75 G71:G74 G56:G59 AK58:AM59 L64:N64 AJ56:AJ59 Z60 AY60 X60 V60 G61:G64 V65 T65 Z65 X65 U56:U71">
      <formula1>""</formula1>
    </dataValidation>
    <dataValidation type="custom" allowBlank="1" showInputMessage="1" showErrorMessage="1" errorTitle="入力禁止です。" error="星取表の右上側の点数部分以外は自動で入力されます。" sqref="BC65 AJ66:AJ69 BC70 AY65 AW65 X70 AW70 AN46 AJ46:AJ48 L69:N69 H68:J69 X80 Z75 AJ76:AJ79 V75 T75 G76:G79 BC75 BA75 AY75 AW75 V80 T80 G81:G84 L84:N84 Z80 AV70:AV84 Y75:Y76 U75:U76 S75:S76 O51:O52 AR51:AR52 AR53:AU53 O53:R53 AN52:AQ53 AN51 K52:N53 K51 G51:J53 AJ51:AM53">
      <formula1>""</formula1>
    </dataValidation>
    <dataValidation allowBlank="1" sqref="S72:AB74 S77:AB79 AV67:AV69 AX67:BE69 AW69"/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L72"/>
  <sheetViews>
    <sheetView tabSelected="1" zoomScalePageLayoutView="0" workbookViewId="0" topLeftCell="A1">
      <pane ySplit="4" topLeftCell="A26" activePane="bottomLeft" state="frozen"/>
      <selection pane="topLeft" activeCell="AT47" sqref="AT47"/>
      <selection pane="bottomLeft" activeCell="BD64" sqref="BD64"/>
    </sheetView>
  </sheetViews>
  <sheetFormatPr defaultColWidth="9.00390625" defaultRowHeight="13.5"/>
  <cols>
    <col min="1" max="1" width="2.25390625" style="204" customWidth="1"/>
    <col min="2" max="48" width="2.50390625" style="204" customWidth="1"/>
    <col min="49" max="49" width="2.25390625" style="204" customWidth="1"/>
    <col min="50" max="59" width="2.25390625" style="203" customWidth="1"/>
    <col min="60" max="85" width="2.25390625" style="204" customWidth="1"/>
    <col min="86" max="16384" width="9.00390625" style="204" customWidth="1"/>
  </cols>
  <sheetData>
    <row r="1" spans="1:49" ht="13.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</row>
    <row r="2" spans="1:116" s="4" customFormat="1" ht="18.75">
      <c r="A2" s="917" t="s">
        <v>200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205"/>
      <c r="AY2" s="205"/>
      <c r="AZ2" s="205"/>
      <c r="BA2" s="205"/>
      <c r="BB2" s="205"/>
      <c r="BC2" s="205"/>
      <c r="BD2" s="205"/>
      <c r="BE2" s="205"/>
      <c r="BF2" s="205"/>
      <c r="BG2" s="206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</row>
    <row r="3" spans="1:116" s="4" customFormat="1" ht="17.25" customHeight="1">
      <c r="A3" s="918" t="s">
        <v>233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8"/>
      <c r="AH3" s="918"/>
      <c r="AI3" s="918"/>
      <c r="AJ3" s="918"/>
      <c r="AK3" s="918"/>
      <c r="AL3" s="918"/>
      <c r="AM3" s="918"/>
      <c r="AN3" s="918"/>
      <c r="AO3" s="918"/>
      <c r="AP3" s="918"/>
      <c r="AQ3" s="918"/>
      <c r="AR3" s="918"/>
      <c r="AS3" s="918"/>
      <c r="AT3" s="918"/>
      <c r="AU3" s="918"/>
      <c r="AV3" s="918"/>
      <c r="AW3" s="918"/>
      <c r="AX3" s="208"/>
      <c r="AY3" s="208"/>
      <c r="AZ3" s="208"/>
      <c r="BA3" s="208"/>
      <c r="BB3" s="208"/>
      <c r="BC3" s="208"/>
      <c r="BD3" s="208"/>
      <c r="BE3" s="208"/>
      <c r="BF3" s="208"/>
      <c r="BG3" s="206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</row>
    <row r="4" spans="1:49" ht="14.25">
      <c r="A4" s="203"/>
      <c r="B4" s="919" t="s">
        <v>121</v>
      </c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19"/>
      <c r="Z4" s="919"/>
      <c r="AA4" s="919"/>
      <c r="AB4" s="919"/>
      <c r="AC4" s="919"/>
      <c r="AD4" s="919"/>
      <c r="AE4" s="919"/>
      <c r="AF4" s="919"/>
      <c r="AG4" s="919"/>
      <c r="AH4" s="919"/>
      <c r="AI4" s="919"/>
      <c r="AJ4" s="919"/>
      <c r="AK4" s="919"/>
      <c r="AL4" s="920"/>
      <c r="AM4" s="920"/>
      <c r="AN4" s="920"/>
      <c r="AO4" s="920"/>
      <c r="AP4" s="920"/>
      <c r="AQ4" s="921"/>
      <c r="AR4" s="921"/>
      <c r="AS4" s="921"/>
      <c r="AT4" s="921"/>
      <c r="AU4" s="921"/>
      <c r="AV4" s="921"/>
      <c r="AW4" s="203"/>
    </row>
    <row r="5" spans="1:49" ht="14.25">
      <c r="A5" s="203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12"/>
      <c r="AL5" s="209"/>
      <c r="AM5" s="209"/>
      <c r="AN5" s="209"/>
      <c r="AO5" s="209"/>
      <c r="AP5" s="209"/>
      <c r="AQ5" s="210"/>
      <c r="AR5" s="210"/>
      <c r="AS5" s="210"/>
      <c r="AT5" s="210"/>
      <c r="AU5" s="210"/>
      <c r="AV5" s="210"/>
      <c r="AW5" s="203"/>
    </row>
    <row r="6" spans="1:49" ht="15" customHeight="1">
      <c r="A6" s="203"/>
      <c r="B6" s="203" t="s">
        <v>122</v>
      </c>
      <c r="C6" s="203" t="s">
        <v>123</v>
      </c>
      <c r="D6" s="916" t="s">
        <v>4</v>
      </c>
      <c r="E6" s="916"/>
      <c r="F6" s="916"/>
      <c r="G6" s="213" t="s">
        <v>124</v>
      </c>
      <c r="H6" s="914" t="s">
        <v>100</v>
      </c>
      <c r="I6" s="915"/>
      <c r="J6" s="915"/>
      <c r="K6" s="915"/>
      <c r="L6" s="213"/>
      <c r="M6" s="914" t="s">
        <v>87</v>
      </c>
      <c r="N6" s="915"/>
      <c r="O6" s="915"/>
      <c r="P6" s="915"/>
      <c r="Q6" s="213"/>
      <c r="R6" s="914" t="s">
        <v>99</v>
      </c>
      <c r="S6" s="915"/>
      <c r="T6" s="915"/>
      <c r="U6" s="915"/>
      <c r="V6" s="213" t="s">
        <v>125</v>
      </c>
      <c r="W6" s="203"/>
      <c r="X6" s="203"/>
      <c r="Y6" s="203"/>
      <c r="Z6" s="203" t="s">
        <v>122</v>
      </c>
      <c r="AA6" s="203" t="s">
        <v>58</v>
      </c>
      <c r="AB6" s="916" t="s">
        <v>4</v>
      </c>
      <c r="AC6" s="916"/>
      <c r="AD6" s="916"/>
      <c r="AE6" s="213" t="s">
        <v>124</v>
      </c>
      <c r="AF6" s="914" t="s">
        <v>88</v>
      </c>
      <c r="AG6" s="915"/>
      <c r="AH6" s="915"/>
      <c r="AI6" s="915"/>
      <c r="AJ6" s="213"/>
      <c r="AK6" s="914" t="s">
        <v>86</v>
      </c>
      <c r="AL6" s="915"/>
      <c r="AM6" s="915"/>
      <c r="AN6" s="915"/>
      <c r="AO6" s="213"/>
      <c r="AP6" s="914" t="s">
        <v>73</v>
      </c>
      <c r="AQ6" s="915"/>
      <c r="AR6" s="915"/>
      <c r="AS6" s="915"/>
      <c r="AT6" s="213" t="s">
        <v>125</v>
      </c>
      <c r="AU6" s="203"/>
      <c r="AV6" s="203"/>
      <c r="AW6" s="203"/>
    </row>
    <row r="7" spans="1:49" ht="15" customHeight="1" thickBot="1">
      <c r="A7" s="203"/>
      <c r="B7" s="238" t="s">
        <v>126</v>
      </c>
      <c r="C7" s="922">
        <v>41006</v>
      </c>
      <c r="D7" s="922"/>
      <c r="E7" s="922"/>
      <c r="F7" s="922"/>
      <c r="G7" s="922"/>
      <c r="H7" s="922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6"/>
      <c r="V7" s="256"/>
      <c r="W7" s="256"/>
      <c r="X7" s="256"/>
      <c r="Y7" s="203"/>
      <c r="Z7" s="214" t="s">
        <v>126</v>
      </c>
      <c r="AA7" s="922" t="s">
        <v>272</v>
      </c>
      <c r="AB7" s="922"/>
      <c r="AC7" s="922"/>
      <c r="AD7" s="922"/>
      <c r="AE7" s="922"/>
      <c r="AF7" s="922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</row>
    <row r="8" spans="2:48" ht="10.5" customHeight="1" thickBot="1">
      <c r="B8" s="923" t="s">
        <v>127</v>
      </c>
      <c r="C8" s="924"/>
      <c r="D8" s="215" t="s">
        <v>128</v>
      </c>
      <c r="E8" s="934" t="s">
        <v>129</v>
      </c>
      <c r="F8" s="931"/>
      <c r="G8" s="932"/>
      <c r="H8" s="931" t="s">
        <v>130</v>
      </c>
      <c r="I8" s="931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2"/>
      <c r="U8" s="931" t="s">
        <v>131</v>
      </c>
      <c r="V8" s="931"/>
      <c r="W8" s="931"/>
      <c r="X8" s="933"/>
      <c r="Y8" s="216"/>
      <c r="Z8" s="923" t="s">
        <v>127</v>
      </c>
      <c r="AA8" s="924"/>
      <c r="AB8" s="215" t="s">
        <v>128</v>
      </c>
      <c r="AC8" s="934" t="s">
        <v>129</v>
      </c>
      <c r="AD8" s="931"/>
      <c r="AE8" s="932"/>
      <c r="AF8" s="931" t="s">
        <v>130</v>
      </c>
      <c r="AG8" s="931"/>
      <c r="AH8" s="931"/>
      <c r="AI8" s="931"/>
      <c r="AJ8" s="931"/>
      <c r="AK8" s="931"/>
      <c r="AL8" s="931"/>
      <c r="AM8" s="931"/>
      <c r="AN8" s="931"/>
      <c r="AO8" s="931"/>
      <c r="AP8" s="931"/>
      <c r="AQ8" s="931"/>
      <c r="AR8" s="932"/>
      <c r="AS8" s="931" t="s">
        <v>131</v>
      </c>
      <c r="AT8" s="931"/>
      <c r="AU8" s="931"/>
      <c r="AV8" s="933"/>
    </row>
    <row r="9" spans="2:48" ht="15" customHeight="1" thickTop="1">
      <c r="B9" s="878" t="s">
        <v>260</v>
      </c>
      <c r="C9" s="879"/>
      <c r="D9" s="217" t="s">
        <v>5</v>
      </c>
      <c r="E9" s="949">
        <v>0.375</v>
      </c>
      <c r="F9" s="950"/>
      <c r="G9" s="951"/>
      <c r="H9" s="223" t="s">
        <v>9</v>
      </c>
      <c r="I9" s="900" t="s">
        <v>100</v>
      </c>
      <c r="J9" s="901"/>
      <c r="K9" s="901"/>
      <c r="L9" s="901"/>
      <c r="M9" s="219"/>
      <c r="N9" s="220"/>
      <c r="O9" s="221"/>
      <c r="P9" s="901" t="s">
        <v>99</v>
      </c>
      <c r="Q9" s="901"/>
      <c r="R9" s="901"/>
      <c r="S9" s="902"/>
      <c r="T9" s="224" t="s">
        <v>9</v>
      </c>
      <c r="U9" s="929" t="str">
        <f>M6</f>
        <v>木崎</v>
      </c>
      <c r="V9" s="929"/>
      <c r="W9" s="929"/>
      <c r="X9" s="930"/>
      <c r="Z9" s="943" t="s">
        <v>320</v>
      </c>
      <c r="AA9" s="944"/>
      <c r="AB9" s="217" t="s">
        <v>318</v>
      </c>
      <c r="AC9" s="949">
        <v>0.375</v>
      </c>
      <c r="AD9" s="950"/>
      <c r="AE9" s="951"/>
      <c r="AF9" s="223" t="s">
        <v>9</v>
      </c>
      <c r="AG9" s="900" t="s">
        <v>88</v>
      </c>
      <c r="AH9" s="901"/>
      <c r="AI9" s="901"/>
      <c r="AJ9" s="901"/>
      <c r="AK9" s="219"/>
      <c r="AL9" s="220"/>
      <c r="AM9" s="221"/>
      <c r="AN9" s="901" t="s">
        <v>86</v>
      </c>
      <c r="AO9" s="901"/>
      <c r="AP9" s="901"/>
      <c r="AQ9" s="902"/>
      <c r="AR9" s="224" t="s">
        <v>9</v>
      </c>
      <c r="AS9" s="929" t="s">
        <v>321</v>
      </c>
      <c r="AT9" s="929"/>
      <c r="AU9" s="929"/>
      <c r="AV9" s="930"/>
    </row>
    <row r="10" spans="2:48" ht="15" customHeight="1">
      <c r="B10" s="880"/>
      <c r="C10" s="881"/>
      <c r="D10" s="225" t="s">
        <v>6</v>
      </c>
      <c r="E10" s="887">
        <v>0.40972222222222227</v>
      </c>
      <c r="F10" s="888"/>
      <c r="G10" s="889"/>
      <c r="H10" s="226" t="s">
        <v>123</v>
      </c>
      <c r="I10" s="935" t="s">
        <v>100</v>
      </c>
      <c r="J10" s="898"/>
      <c r="K10" s="898"/>
      <c r="L10" s="898"/>
      <c r="M10" s="227"/>
      <c r="N10" s="228"/>
      <c r="O10" s="229"/>
      <c r="P10" s="898" t="s">
        <v>87</v>
      </c>
      <c r="Q10" s="898"/>
      <c r="R10" s="898"/>
      <c r="S10" s="899"/>
      <c r="T10" s="230" t="s">
        <v>123</v>
      </c>
      <c r="U10" s="929" t="str">
        <f>R6</f>
        <v>仲本</v>
      </c>
      <c r="V10" s="929"/>
      <c r="W10" s="929"/>
      <c r="X10" s="930"/>
      <c r="Z10" s="945"/>
      <c r="AA10" s="946"/>
      <c r="AB10" s="225" t="s">
        <v>6</v>
      </c>
      <c r="AC10" s="887">
        <v>0.4166666666666667</v>
      </c>
      <c r="AD10" s="888"/>
      <c r="AE10" s="889"/>
      <c r="AF10" s="226" t="s">
        <v>123</v>
      </c>
      <c r="AG10" s="935" t="s">
        <v>88</v>
      </c>
      <c r="AH10" s="898"/>
      <c r="AI10" s="898"/>
      <c r="AJ10" s="898"/>
      <c r="AK10" s="227"/>
      <c r="AL10" s="228"/>
      <c r="AM10" s="229"/>
      <c r="AN10" s="898" t="s">
        <v>73</v>
      </c>
      <c r="AO10" s="898"/>
      <c r="AP10" s="898"/>
      <c r="AQ10" s="899"/>
      <c r="AR10" s="230" t="s">
        <v>123</v>
      </c>
      <c r="AS10" s="929" t="s">
        <v>322</v>
      </c>
      <c r="AT10" s="929"/>
      <c r="AU10" s="929"/>
      <c r="AV10" s="930"/>
    </row>
    <row r="11" spans="2:48" ht="15" customHeight="1">
      <c r="B11" s="880"/>
      <c r="C11" s="881"/>
      <c r="D11" s="225" t="s">
        <v>7</v>
      </c>
      <c r="E11" s="887">
        <v>0.4444444444444444</v>
      </c>
      <c r="F11" s="888"/>
      <c r="G11" s="889"/>
      <c r="H11" s="223" t="s">
        <v>9</v>
      </c>
      <c r="I11" s="936" t="s">
        <v>87</v>
      </c>
      <c r="J11" s="901"/>
      <c r="K11" s="901"/>
      <c r="L11" s="901"/>
      <c r="M11" s="219"/>
      <c r="N11" s="220"/>
      <c r="O11" s="221"/>
      <c r="P11" s="938" t="s">
        <v>99</v>
      </c>
      <c r="Q11" s="901"/>
      <c r="R11" s="901"/>
      <c r="S11" s="902"/>
      <c r="T11" s="224" t="s">
        <v>9</v>
      </c>
      <c r="U11" s="929" t="str">
        <f>H6</f>
        <v>別所</v>
      </c>
      <c r="V11" s="929"/>
      <c r="W11" s="929"/>
      <c r="X11" s="930"/>
      <c r="Z11" s="945"/>
      <c r="AA11" s="946"/>
      <c r="AB11" s="225" t="s">
        <v>7</v>
      </c>
      <c r="AC11" s="887">
        <v>0.4583333333333333</v>
      </c>
      <c r="AD11" s="888"/>
      <c r="AE11" s="889"/>
      <c r="AF11" s="223" t="s">
        <v>9</v>
      </c>
      <c r="AG11" s="936" t="s">
        <v>86</v>
      </c>
      <c r="AH11" s="901"/>
      <c r="AI11" s="901"/>
      <c r="AJ11" s="901"/>
      <c r="AK11" s="219"/>
      <c r="AL11" s="220"/>
      <c r="AM11" s="221"/>
      <c r="AN11" s="938" t="s">
        <v>73</v>
      </c>
      <c r="AO11" s="901"/>
      <c r="AP11" s="901"/>
      <c r="AQ11" s="902"/>
      <c r="AR11" s="224" t="s">
        <v>9</v>
      </c>
      <c r="AS11" s="929" t="str">
        <f>AF6</f>
        <v>浦和南</v>
      </c>
      <c r="AT11" s="929"/>
      <c r="AU11" s="929"/>
      <c r="AV11" s="930"/>
    </row>
    <row r="12" spans="2:48" ht="15" customHeight="1">
      <c r="B12" s="880"/>
      <c r="C12" s="881"/>
      <c r="D12" s="225" t="s">
        <v>8</v>
      </c>
      <c r="E12" s="887">
        <v>0.4791666666666667</v>
      </c>
      <c r="F12" s="888"/>
      <c r="G12" s="889"/>
      <c r="H12" s="226" t="s">
        <v>123</v>
      </c>
      <c r="I12" s="925" t="s">
        <v>100</v>
      </c>
      <c r="J12" s="898"/>
      <c r="K12" s="898"/>
      <c r="L12" s="898"/>
      <c r="M12" s="227"/>
      <c r="N12" s="228"/>
      <c r="O12" s="229"/>
      <c r="P12" s="926" t="s">
        <v>99</v>
      </c>
      <c r="Q12" s="927"/>
      <c r="R12" s="927"/>
      <c r="S12" s="928"/>
      <c r="T12" s="230" t="s">
        <v>123</v>
      </c>
      <c r="U12" s="929" t="str">
        <f>M6</f>
        <v>木崎</v>
      </c>
      <c r="V12" s="929"/>
      <c r="W12" s="929"/>
      <c r="X12" s="930"/>
      <c r="Z12" s="945"/>
      <c r="AA12" s="946"/>
      <c r="AB12" s="225" t="s">
        <v>8</v>
      </c>
      <c r="AC12" s="887">
        <v>0.5</v>
      </c>
      <c r="AD12" s="888"/>
      <c r="AE12" s="889"/>
      <c r="AF12" s="226" t="s">
        <v>123</v>
      </c>
      <c r="AG12" s="925" t="s">
        <v>88</v>
      </c>
      <c r="AH12" s="898"/>
      <c r="AI12" s="898"/>
      <c r="AJ12" s="898"/>
      <c r="AK12" s="227"/>
      <c r="AL12" s="228"/>
      <c r="AM12" s="229"/>
      <c r="AN12" s="926" t="s">
        <v>86</v>
      </c>
      <c r="AO12" s="927"/>
      <c r="AP12" s="927"/>
      <c r="AQ12" s="928"/>
      <c r="AR12" s="230" t="s">
        <v>123</v>
      </c>
      <c r="AS12" s="929" t="s">
        <v>321</v>
      </c>
      <c r="AT12" s="929"/>
      <c r="AU12" s="929"/>
      <c r="AV12" s="930"/>
    </row>
    <row r="13" spans="2:48" ht="15" customHeight="1">
      <c r="B13" s="880"/>
      <c r="C13" s="881"/>
      <c r="D13" s="225" t="s">
        <v>132</v>
      </c>
      <c r="E13" s="887">
        <v>0.513888888888889</v>
      </c>
      <c r="F13" s="888"/>
      <c r="G13" s="889"/>
      <c r="H13" s="218" t="s">
        <v>9</v>
      </c>
      <c r="I13" s="936" t="s">
        <v>100</v>
      </c>
      <c r="J13" s="901"/>
      <c r="K13" s="901"/>
      <c r="L13" s="901"/>
      <c r="M13" s="219"/>
      <c r="N13" s="220"/>
      <c r="O13" s="221"/>
      <c r="P13" s="938" t="s">
        <v>87</v>
      </c>
      <c r="Q13" s="901"/>
      <c r="R13" s="901"/>
      <c r="S13" s="902"/>
      <c r="T13" s="222" t="s">
        <v>9</v>
      </c>
      <c r="U13" s="939" t="str">
        <f>R6</f>
        <v>仲本</v>
      </c>
      <c r="V13" s="939"/>
      <c r="W13" s="939"/>
      <c r="X13" s="940"/>
      <c r="Z13" s="945"/>
      <c r="AA13" s="946"/>
      <c r="AB13" s="225" t="s">
        <v>132</v>
      </c>
      <c r="AC13" s="887">
        <v>0.5416666666666666</v>
      </c>
      <c r="AD13" s="888"/>
      <c r="AE13" s="889"/>
      <c r="AF13" s="218" t="s">
        <v>9</v>
      </c>
      <c r="AG13" s="936" t="s">
        <v>88</v>
      </c>
      <c r="AH13" s="901"/>
      <c r="AI13" s="901"/>
      <c r="AJ13" s="901"/>
      <c r="AK13" s="219"/>
      <c r="AL13" s="220"/>
      <c r="AM13" s="221"/>
      <c r="AN13" s="938" t="s">
        <v>73</v>
      </c>
      <c r="AO13" s="901"/>
      <c r="AP13" s="901"/>
      <c r="AQ13" s="902"/>
      <c r="AR13" s="222" t="s">
        <v>9</v>
      </c>
      <c r="AS13" s="939" t="s">
        <v>322</v>
      </c>
      <c r="AT13" s="939"/>
      <c r="AU13" s="939"/>
      <c r="AV13" s="940"/>
    </row>
    <row r="14" spans="2:59" ht="15" customHeight="1" thickBot="1">
      <c r="B14" s="882"/>
      <c r="C14" s="883"/>
      <c r="D14" s="231" t="s">
        <v>133</v>
      </c>
      <c r="E14" s="893">
        <v>0.548611111111111</v>
      </c>
      <c r="F14" s="894"/>
      <c r="G14" s="895"/>
      <c r="H14" s="232" t="s">
        <v>123</v>
      </c>
      <c r="I14" s="937" t="s">
        <v>87</v>
      </c>
      <c r="J14" s="906"/>
      <c r="K14" s="906"/>
      <c r="L14" s="906"/>
      <c r="M14" s="233"/>
      <c r="N14" s="234"/>
      <c r="O14" s="235"/>
      <c r="P14" s="906" t="s">
        <v>99</v>
      </c>
      <c r="Q14" s="906"/>
      <c r="R14" s="906"/>
      <c r="S14" s="907"/>
      <c r="T14" s="236" t="s">
        <v>123</v>
      </c>
      <c r="U14" s="909" t="str">
        <f>H6</f>
        <v>別所</v>
      </c>
      <c r="V14" s="909"/>
      <c r="W14" s="909"/>
      <c r="X14" s="910"/>
      <c r="Z14" s="947"/>
      <c r="AA14" s="948"/>
      <c r="AB14" s="231" t="s">
        <v>133</v>
      </c>
      <c r="AC14" s="893">
        <v>0.5833333333333334</v>
      </c>
      <c r="AD14" s="894"/>
      <c r="AE14" s="895"/>
      <c r="AF14" s="232" t="s">
        <v>123</v>
      </c>
      <c r="AG14" s="937" t="s">
        <v>86</v>
      </c>
      <c r="AH14" s="906"/>
      <c r="AI14" s="906"/>
      <c r="AJ14" s="906"/>
      <c r="AK14" s="233"/>
      <c r="AL14" s="234"/>
      <c r="AM14" s="235"/>
      <c r="AN14" s="906" t="s">
        <v>73</v>
      </c>
      <c r="AO14" s="906"/>
      <c r="AP14" s="906"/>
      <c r="AQ14" s="907"/>
      <c r="AR14" s="236" t="s">
        <v>123</v>
      </c>
      <c r="AS14" s="909" t="str">
        <f>AF6</f>
        <v>浦和南</v>
      </c>
      <c r="AT14" s="909"/>
      <c r="AU14" s="909"/>
      <c r="AV14" s="910"/>
      <c r="BF14" s="204"/>
      <c r="BG14" s="204"/>
    </row>
    <row r="15" spans="2:59" ht="15" customHeight="1">
      <c r="B15" s="263"/>
      <c r="C15" s="263"/>
      <c r="D15" s="264"/>
      <c r="E15" s="265"/>
      <c r="F15" s="310"/>
      <c r="G15" s="310"/>
      <c r="H15" s="7"/>
      <c r="I15" s="311"/>
      <c r="J15" s="312"/>
      <c r="K15" s="312"/>
      <c r="L15" s="312"/>
      <c r="M15" s="313"/>
      <c r="N15" s="314"/>
      <c r="O15" s="313"/>
      <c r="P15" s="312"/>
      <c r="Q15" s="312"/>
      <c r="R15" s="312"/>
      <c r="S15" s="312"/>
      <c r="T15" s="7"/>
      <c r="U15" s="315"/>
      <c r="V15" s="302"/>
      <c r="W15" s="266"/>
      <c r="X15" s="266"/>
      <c r="BF15" s="204"/>
      <c r="BG15" s="204"/>
    </row>
    <row r="16" spans="2:59" ht="15" customHeight="1">
      <c r="B16" s="204" t="s">
        <v>122</v>
      </c>
      <c r="C16" s="204" t="s">
        <v>9</v>
      </c>
      <c r="D16" s="684" t="s">
        <v>4</v>
      </c>
      <c r="E16" s="684"/>
      <c r="F16" s="684"/>
      <c r="G16" s="237" t="s">
        <v>124</v>
      </c>
      <c r="H16" s="941" t="s">
        <v>77</v>
      </c>
      <c r="I16" s="942"/>
      <c r="J16" s="942"/>
      <c r="K16" s="942"/>
      <c r="L16" s="237"/>
      <c r="M16" s="941" t="s">
        <v>83</v>
      </c>
      <c r="N16" s="942"/>
      <c r="O16" s="942"/>
      <c r="P16" s="942"/>
      <c r="Q16" s="237"/>
      <c r="R16" s="941" t="s">
        <v>161</v>
      </c>
      <c r="S16" s="942"/>
      <c r="T16" s="942"/>
      <c r="U16" s="942"/>
      <c r="V16" s="237" t="s">
        <v>125</v>
      </c>
      <c r="Z16" s="204" t="s">
        <v>122</v>
      </c>
      <c r="AA16" s="204" t="s">
        <v>59</v>
      </c>
      <c r="AB16" s="684" t="s">
        <v>4</v>
      </c>
      <c r="AC16" s="684"/>
      <c r="AD16" s="684"/>
      <c r="AE16" s="237" t="s">
        <v>124</v>
      </c>
      <c r="AF16" s="941" t="s">
        <v>93</v>
      </c>
      <c r="AG16" s="942"/>
      <c r="AH16" s="942"/>
      <c r="AI16" s="942"/>
      <c r="AJ16" s="237"/>
      <c r="AK16" s="941" t="s">
        <v>162</v>
      </c>
      <c r="AL16" s="942"/>
      <c r="AM16" s="942"/>
      <c r="AN16" s="942"/>
      <c r="AO16" s="237"/>
      <c r="AP16" s="941" t="s">
        <v>76</v>
      </c>
      <c r="AQ16" s="942"/>
      <c r="AR16" s="942"/>
      <c r="AS16" s="942"/>
      <c r="AT16" s="237" t="s">
        <v>125</v>
      </c>
      <c r="BF16" s="204"/>
      <c r="BG16" s="204"/>
    </row>
    <row r="17" spans="2:59" ht="15" customHeight="1" thickBot="1">
      <c r="B17" s="238" t="s">
        <v>126</v>
      </c>
      <c r="C17" s="922">
        <v>41007</v>
      </c>
      <c r="D17" s="922"/>
      <c r="E17" s="922"/>
      <c r="F17" s="922"/>
      <c r="G17" s="922"/>
      <c r="H17" s="922"/>
      <c r="Z17" s="238" t="s">
        <v>126</v>
      </c>
      <c r="AA17" s="884" t="s">
        <v>276</v>
      </c>
      <c r="AB17" s="884"/>
      <c r="AC17" s="884"/>
      <c r="AD17" s="884"/>
      <c r="AE17" s="884"/>
      <c r="AF17" s="884"/>
      <c r="BF17" s="204"/>
      <c r="BG17" s="204"/>
    </row>
    <row r="18" spans="2:59" ht="15" customHeight="1" thickBot="1">
      <c r="B18" s="923" t="s">
        <v>127</v>
      </c>
      <c r="C18" s="924"/>
      <c r="D18" s="215" t="s">
        <v>128</v>
      </c>
      <c r="E18" s="934" t="s">
        <v>129</v>
      </c>
      <c r="F18" s="931"/>
      <c r="G18" s="932"/>
      <c r="H18" s="931" t="s">
        <v>130</v>
      </c>
      <c r="I18" s="931"/>
      <c r="J18" s="931"/>
      <c r="K18" s="931"/>
      <c r="L18" s="931"/>
      <c r="M18" s="931"/>
      <c r="N18" s="931"/>
      <c r="O18" s="931"/>
      <c r="P18" s="931"/>
      <c r="Q18" s="931"/>
      <c r="R18" s="931"/>
      <c r="S18" s="931"/>
      <c r="T18" s="932"/>
      <c r="U18" s="931" t="s">
        <v>131</v>
      </c>
      <c r="V18" s="931"/>
      <c r="W18" s="931"/>
      <c r="X18" s="933"/>
      <c r="Z18" s="923" t="s">
        <v>127</v>
      </c>
      <c r="AA18" s="924"/>
      <c r="AB18" s="215" t="s">
        <v>128</v>
      </c>
      <c r="AC18" s="934" t="s">
        <v>129</v>
      </c>
      <c r="AD18" s="931"/>
      <c r="AE18" s="932"/>
      <c r="AF18" s="931" t="s">
        <v>130</v>
      </c>
      <c r="AG18" s="931"/>
      <c r="AH18" s="931"/>
      <c r="AI18" s="931"/>
      <c r="AJ18" s="931"/>
      <c r="AK18" s="931"/>
      <c r="AL18" s="931"/>
      <c r="AM18" s="931"/>
      <c r="AN18" s="931"/>
      <c r="AO18" s="931"/>
      <c r="AP18" s="931"/>
      <c r="AQ18" s="931"/>
      <c r="AR18" s="932"/>
      <c r="AS18" s="931" t="s">
        <v>131</v>
      </c>
      <c r="AT18" s="931"/>
      <c r="AU18" s="931"/>
      <c r="AV18" s="933"/>
      <c r="BF18" s="204"/>
      <c r="BG18" s="204"/>
    </row>
    <row r="19" spans="2:59" ht="15" customHeight="1" thickTop="1">
      <c r="B19" s="971" t="s">
        <v>296</v>
      </c>
      <c r="C19" s="972"/>
      <c r="D19" s="333" t="s">
        <v>5</v>
      </c>
      <c r="E19" s="957">
        <v>0.4166666666666667</v>
      </c>
      <c r="F19" s="958"/>
      <c r="G19" s="959"/>
      <c r="H19" s="223" t="s">
        <v>9</v>
      </c>
      <c r="I19" s="936" t="s">
        <v>77</v>
      </c>
      <c r="J19" s="952"/>
      <c r="K19" s="952"/>
      <c r="L19" s="952"/>
      <c r="M19" s="219"/>
      <c r="N19" s="220"/>
      <c r="O19" s="221"/>
      <c r="P19" s="938" t="s">
        <v>161</v>
      </c>
      <c r="Q19" s="952"/>
      <c r="R19" s="952"/>
      <c r="S19" s="953"/>
      <c r="T19" s="224" t="s">
        <v>9</v>
      </c>
      <c r="U19" s="954" t="s">
        <v>258</v>
      </c>
      <c r="V19" s="955"/>
      <c r="W19" s="955"/>
      <c r="X19" s="956"/>
      <c r="Y19" s="216"/>
      <c r="Z19" s="971" t="s">
        <v>280</v>
      </c>
      <c r="AA19" s="972"/>
      <c r="AB19" s="333" t="s">
        <v>5</v>
      </c>
      <c r="AC19" s="957">
        <v>0.3958333333333333</v>
      </c>
      <c r="AD19" s="958"/>
      <c r="AE19" s="959"/>
      <c r="AF19" s="223" t="s">
        <v>9</v>
      </c>
      <c r="AG19" s="936" t="s">
        <v>162</v>
      </c>
      <c r="AH19" s="952"/>
      <c r="AI19" s="952"/>
      <c r="AJ19" s="952"/>
      <c r="AK19" s="219"/>
      <c r="AL19" s="220"/>
      <c r="AM19" s="221"/>
      <c r="AN19" s="938" t="s">
        <v>76</v>
      </c>
      <c r="AO19" s="952"/>
      <c r="AP19" s="952"/>
      <c r="AQ19" s="953"/>
      <c r="AR19" s="224" t="s">
        <v>9</v>
      </c>
      <c r="AS19" s="954" t="s">
        <v>277</v>
      </c>
      <c r="AT19" s="955"/>
      <c r="AU19" s="955"/>
      <c r="AV19" s="956"/>
      <c r="BF19" s="204"/>
      <c r="BG19" s="204"/>
    </row>
    <row r="20" spans="2:59" ht="15" customHeight="1">
      <c r="B20" s="973"/>
      <c r="C20" s="974"/>
      <c r="D20" s="334" t="s">
        <v>6</v>
      </c>
      <c r="E20" s="963">
        <v>0.4583333333333333</v>
      </c>
      <c r="F20" s="964"/>
      <c r="G20" s="965"/>
      <c r="H20" s="226" t="s">
        <v>123</v>
      </c>
      <c r="I20" s="925" t="s">
        <v>77</v>
      </c>
      <c r="J20" s="966"/>
      <c r="K20" s="966"/>
      <c r="L20" s="966"/>
      <c r="M20" s="227"/>
      <c r="N20" s="228"/>
      <c r="O20" s="229"/>
      <c r="P20" s="969" t="s">
        <v>83</v>
      </c>
      <c r="Q20" s="966"/>
      <c r="R20" s="966"/>
      <c r="S20" s="970"/>
      <c r="T20" s="230" t="s">
        <v>123</v>
      </c>
      <c r="U20" s="960" t="s">
        <v>257</v>
      </c>
      <c r="V20" s="961"/>
      <c r="W20" s="961"/>
      <c r="X20" s="962"/>
      <c r="Z20" s="973"/>
      <c r="AA20" s="974"/>
      <c r="AB20" s="334" t="s">
        <v>6</v>
      </c>
      <c r="AC20" s="963">
        <v>0.4375</v>
      </c>
      <c r="AD20" s="964"/>
      <c r="AE20" s="965"/>
      <c r="AF20" s="226" t="s">
        <v>123</v>
      </c>
      <c r="AG20" s="925" t="s">
        <v>93</v>
      </c>
      <c r="AH20" s="966"/>
      <c r="AI20" s="966"/>
      <c r="AJ20" s="966"/>
      <c r="AK20" s="227"/>
      <c r="AL20" s="228"/>
      <c r="AM20" s="229"/>
      <c r="AN20" s="969" t="s">
        <v>162</v>
      </c>
      <c r="AO20" s="966"/>
      <c r="AP20" s="966"/>
      <c r="AQ20" s="970"/>
      <c r="AR20" s="230" t="s">
        <v>123</v>
      </c>
      <c r="AS20" s="960" t="s">
        <v>278</v>
      </c>
      <c r="AT20" s="961"/>
      <c r="AU20" s="961"/>
      <c r="AV20" s="962"/>
      <c r="BF20" s="204"/>
      <c r="BG20" s="204"/>
    </row>
    <row r="21" spans="2:48" ht="15" customHeight="1">
      <c r="B21" s="973"/>
      <c r="C21" s="974"/>
      <c r="D21" s="334" t="s">
        <v>7</v>
      </c>
      <c r="E21" s="963">
        <v>0.5</v>
      </c>
      <c r="F21" s="964"/>
      <c r="G21" s="965"/>
      <c r="H21" s="223" t="s">
        <v>9</v>
      </c>
      <c r="I21" s="936" t="s">
        <v>83</v>
      </c>
      <c r="J21" s="952"/>
      <c r="K21" s="952"/>
      <c r="L21" s="952"/>
      <c r="M21" s="219"/>
      <c r="N21" s="220"/>
      <c r="O21" s="221"/>
      <c r="P21" s="938" t="s">
        <v>161</v>
      </c>
      <c r="Q21" s="952"/>
      <c r="R21" s="952"/>
      <c r="S21" s="953"/>
      <c r="T21" s="224" t="s">
        <v>9</v>
      </c>
      <c r="U21" s="960" t="str">
        <f>H16</f>
        <v>大門</v>
      </c>
      <c r="V21" s="961"/>
      <c r="W21" s="961"/>
      <c r="X21" s="962"/>
      <c r="Z21" s="973"/>
      <c r="AA21" s="974"/>
      <c r="AB21" s="334" t="s">
        <v>7</v>
      </c>
      <c r="AC21" s="963">
        <v>0.4791666666666667</v>
      </c>
      <c r="AD21" s="964"/>
      <c r="AE21" s="965"/>
      <c r="AF21" s="223" t="s">
        <v>9</v>
      </c>
      <c r="AG21" s="936" t="s">
        <v>93</v>
      </c>
      <c r="AH21" s="952"/>
      <c r="AI21" s="952"/>
      <c r="AJ21" s="952"/>
      <c r="AK21" s="219"/>
      <c r="AL21" s="220"/>
      <c r="AM21" s="221"/>
      <c r="AN21" s="938" t="s">
        <v>76</v>
      </c>
      <c r="AO21" s="952"/>
      <c r="AP21" s="952"/>
      <c r="AQ21" s="953"/>
      <c r="AR21" s="224" t="s">
        <v>9</v>
      </c>
      <c r="AS21" s="960" t="s">
        <v>279</v>
      </c>
      <c r="AT21" s="961"/>
      <c r="AU21" s="961"/>
      <c r="AV21" s="962"/>
    </row>
    <row r="22" spans="2:48" ht="15" customHeight="1">
      <c r="B22" s="973"/>
      <c r="C22" s="974"/>
      <c r="D22" s="334" t="s">
        <v>8</v>
      </c>
      <c r="E22" s="963">
        <v>0.5416666666666666</v>
      </c>
      <c r="F22" s="964"/>
      <c r="G22" s="965"/>
      <c r="H22" s="226" t="s">
        <v>123</v>
      </c>
      <c r="I22" s="925" t="s">
        <v>77</v>
      </c>
      <c r="J22" s="966"/>
      <c r="K22" s="966"/>
      <c r="L22" s="966"/>
      <c r="M22" s="227"/>
      <c r="N22" s="228"/>
      <c r="O22" s="229"/>
      <c r="P22" s="926" t="s">
        <v>161</v>
      </c>
      <c r="Q22" s="967"/>
      <c r="R22" s="967"/>
      <c r="S22" s="968"/>
      <c r="T22" s="230" t="s">
        <v>123</v>
      </c>
      <c r="U22" s="960" t="s">
        <v>258</v>
      </c>
      <c r="V22" s="961"/>
      <c r="W22" s="961"/>
      <c r="X22" s="962"/>
      <c r="Z22" s="973"/>
      <c r="AA22" s="974"/>
      <c r="AB22" s="334" t="s">
        <v>8</v>
      </c>
      <c r="AC22" s="963">
        <v>0.5208333333333334</v>
      </c>
      <c r="AD22" s="964"/>
      <c r="AE22" s="965"/>
      <c r="AF22" s="226" t="s">
        <v>123</v>
      </c>
      <c r="AG22" s="925" t="s">
        <v>162</v>
      </c>
      <c r="AH22" s="966"/>
      <c r="AI22" s="966"/>
      <c r="AJ22" s="966"/>
      <c r="AK22" s="227"/>
      <c r="AL22" s="228"/>
      <c r="AM22" s="229"/>
      <c r="AN22" s="926" t="s">
        <v>76</v>
      </c>
      <c r="AO22" s="967"/>
      <c r="AP22" s="967"/>
      <c r="AQ22" s="968"/>
      <c r="AR22" s="230" t="s">
        <v>123</v>
      </c>
      <c r="AS22" s="960" t="s">
        <v>277</v>
      </c>
      <c r="AT22" s="961"/>
      <c r="AU22" s="961"/>
      <c r="AV22" s="962"/>
    </row>
    <row r="23" spans="2:48" ht="15" customHeight="1">
      <c r="B23" s="973"/>
      <c r="C23" s="974"/>
      <c r="D23" s="334" t="s">
        <v>132</v>
      </c>
      <c r="E23" s="963">
        <v>0.5833333333333334</v>
      </c>
      <c r="F23" s="964"/>
      <c r="G23" s="965"/>
      <c r="H23" s="218" t="s">
        <v>9</v>
      </c>
      <c r="I23" s="936" t="s">
        <v>77</v>
      </c>
      <c r="J23" s="952"/>
      <c r="K23" s="952"/>
      <c r="L23" s="952"/>
      <c r="M23" s="219"/>
      <c r="N23" s="220"/>
      <c r="O23" s="221"/>
      <c r="P23" s="938" t="s">
        <v>83</v>
      </c>
      <c r="Q23" s="952"/>
      <c r="R23" s="952"/>
      <c r="S23" s="953"/>
      <c r="T23" s="222" t="s">
        <v>9</v>
      </c>
      <c r="U23" s="960" t="s">
        <v>257</v>
      </c>
      <c r="V23" s="961"/>
      <c r="W23" s="961"/>
      <c r="X23" s="962"/>
      <c r="Z23" s="973"/>
      <c r="AA23" s="974"/>
      <c r="AB23" s="334" t="s">
        <v>132</v>
      </c>
      <c r="AC23" s="963">
        <v>0.5625</v>
      </c>
      <c r="AD23" s="964"/>
      <c r="AE23" s="965"/>
      <c r="AF23" s="218" t="s">
        <v>9</v>
      </c>
      <c r="AG23" s="936" t="s">
        <v>93</v>
      </c>
      <c r="AH23" s="952"/>
      <c r="AI23" s="952"/>
      <c r="AJ23" s="952"/>
      <c r="AK23" s="219"/>
      <c r="AL23" s="220"/>
      <c r="AM23" s="221"/>
      <c r="AN23" s="938" t="s">
        <v>162</v>
      </c>
      <c r="AO23" s="952"/>
      <c r="AP23" s="952"/>
      <c r="AQ23" s="953"/>
      <c r="AR23" s="222" t="s">
        <v>9</v>
      </c>
      <c r="AS23" s="960" t="s">
        <v>278</v>
      </c>
      <c r="AT23" s="961"/>
      <c r="AU23" s="961"/>
      <c r="AV23" s="962"/>
    </row>
    <row r="24" spans="2:48" ht="15" customHeight="1" thickBot="1">
      <c r="B24" s="975"/>
      <c r="C24" s="976"/>
      <c r="D24" s="335" t="s">
        <v>133</v>
      </c>
      <c r="E24" s="983">
        <v>0.625</v>
      </c>
      <c r="F24" s="984"/>
      <c r="G24" s="985"/>
      <c r="H24" s="232" t="s">
        <v>123</v>
      </c>
      <c r="I24" s="977" t="s">
        <v>83</v>
      </c>
      <c r="J24" s="978"/>
      <c r="K24" s="978"/>
      <c r="L24" s="978"/>
      <c r="M24" s="233"/>
      <c r="N24" s="234"/>
      <c r="O24" s="235"/>
      <c r="P24" s="905" t="s">
        <v>161</v>
      </c>
      <c r="Q24" s="978"/>
      <c r="R24" s="978"/>
      <c r="S24" s="979"/>
      <c r="T24" s="236" t="s">
        <v>123</v>
      </c>
      <c r="U24" s="980" t="s">
        <v>259</v>
      </c>
      <c r="V24" s="981"/>
      <c r="W24" s="981"/>
      <c r="X24" s="982"/>
      <c r="Z24" s="975"/>
      <c r="AA24" s="976"/>
      <c r="AB24" s="335" t="s">
        <v>133</v>
      </c>
      <c r="AC24" s="983">
        <v>0.6041666666666666</v>
      </c>
      <c r="AD24" s="984"/>
      <c r="AE24" s="985"/>
      <c r="AF24" s="232" t="s">
        <v>123</v>
      </c>
      <c r="AG24" s="977" t="s">
        <v>93</v>
      </c>
      <c r="AH24" s="978"/>
      <c r="AI24" s="978"/>
      <c r="AJ24" s="978"/>
      <c r="AK24" s="233"/>
      <c r="AL24" s="234"/>
      <c r="AM24" s="235"/>
      <c r="AN24" s="905" t="s">
        <v>76</v>
      </c>
      <c r="AO24" s="978"/>
      <c r="AP24" s="978"/>
      <c r="AQ24" s="979"/>
      <c r="AR24" s="236" t="s">
        <v>123</v>
      </c>
      <c r="AS24" s="980" t="s">
        <v>279</v>
      </c>
      <c r="AT24" s="981"/>
      <c r="AU24" s="981"/>
      <c r="AV24" s="982"/>
    </row>
    <row r="25" spans="2:24" ht="15" customHeight="1">
      <c r="B25" s="263"/>
      <c r="C25" s="263"/>
      <c r="D25" s="264"/>
      <c r="E25" s="265"/>
      <c r="F25" s="265"/>
      <c r="G25" s="265"/>
      <c r="H25" s="3"/>
      <c r="I25" s="316"/>
      <c r="J25" s="316"/>
      <c r="K25" s="316"/>
      <c r="L25" s="316"/>
      <c r="M25" s="317"/>
      <c r="N25" s="318"/>
      <c r="O25" s="317"/>
      <c r="P25" s="316"/>
      <c r="Q25" s="316"/>
      <c r="R25" s="316"/>
      <c r="S25" s="316"/>
      <c r="T25" s="3"/>
      <c r="U25" s="302"/>
      <c r="V25" s="302"/>
      <c r="W25" s="302"/>
      <c r="X25" s="266"/>
    </row>
    <row r="26" spans="2:22" ht="15" customHeight="1">
      <c r="B26" s="204" t="s">
        <v>122</v>
      </c>
      <c r="C26" s="204" t="s">
        <v>60</v>
      </c>
      <c r="D26" s="684" t="s">
        <v>4</v>
      </c>
      <c r="E26" s="684"/>
      <c r="F26" s="684"/>
      <c r="G26" s="237" t="s">
        <v>124</v>
      </c>
      <c r="H26" s="941" t="s">
        <v>78</v>
      </c>
      <c r="I26" s="942"/>
      <c r="J26" s="942"/>
      <c r="K26" s="942"/>
      <c r="L26" s="237"/>
      <c r="M26" s="941" t="s">
        <v>134</v>
      </c>
      <c r="N26" s="942"/>
      <c r="O26" s="942"/>
      <c r="P26" s="942"/>
      <c r="Q26" s="237"/>
      <c r="R26" s="941" t="s">
        <v>235</v>
      </c>
      <c r="S26" s="942"/>
      <c r="T26" s="942"/>
      <c r="U26" s="942"/>
      <c r="V26" s="237" t="s">
        <v>125</v>
      </c>
    </row>
    <row r="27" spans="2:22" ht="15" customHeight="1">
      <c r="B27" s="204" t="s">
        <v>122</v>
      </c>
      <c r="C27" s="204" t="s">
        <v>16</v>
      </c>
      <c r="D27" s="684" t="s">
        <v>4</v>
      </c>
      <c r="E27" s="684"/>
      <c r="F27" s="684"/>
      <c r="G27" s="237" t="s">
        <v>124</v>
      </c>
      <c r="H27" s="941" t="s">
        <v>79</v>
      </c>
      <c r="I27" s="942"/>
      <c r="J27" s="942"/>
      <c r="K27" s="942"/>
      <c r="L27" s="237"/>
      <c r="M27" s="941" t="s">
        <v>102</v>
      </c>
      <c r="N27" s="942"/>
      <c r="O27" s="942"/>
      <c r="P27" s="942"/>
      <c r="Q27" s="237"/>
      <c r="R27" s="941" t="s">
        <v>80</v>
      </c>
      <c r="S27" s="942"/>
      <c r="T27" s="942"/>
      <c r="U27" s="942"/>
      <c r="V27" s="237" t="s">
        <v>125</v>
      </c>
    </row>
    <row r="28" spans="2:46" ht="15" customHeight="1" thickBot="1">
      <c r="B28" s="238" t="s">
        <v>126</v>
      </c>
      <c r="C28" s="884">
        <v>41006</v>
      </c>
      <c r="D28" s="884"/>
      <c r="E28" s="884"/>
      <c r="F28" s="884"/>
      <c r="G28" s="884"/>
      <c r="H28" s="884"/>
      <c r="Z28" s="204" t="s">
        <v>122</v>
      </c>
      <c r="AA28" s="204" t="s">
        <v>61</v>
      </c>
      <c r="AB28" s="684" t="s">
        <v>4</v>
      </c>
      <c r="AC28" s="684"/>
      <c r="AD28" s="684"/>
      <c r="AE28" s="237" t="s">
        <v>124</v>
      </c>
      <c r="AF28" s="941" t="s">
        <v>98</v>
      </c>
      <c r="AG28" s="942"/>
      <c r="AH28" s="942"/>
      <c r="AI28" s="942"/>
      <c r="AJ28" s="237"/>
      <c r="AK28" s="941" t="s">
        <v>74</v>
      </c>
      <c r="AL28" s="942"/>
      <c r="AM28" s="942"/>
      <c r="AN28" s="942"/>
      <c r="AO28" s="237"/>
      <c r="AP28" s="941" t="s">
        <v>92</v>
      </c>
      <c r="AQ28" s="942"/>
      <c r="AR28" s="942"/>
      <c r="AS28" s="942"/>
      <c r="AT28" s="237" t="s">
        <v>125</v>
      </c>
    </row>
    <row r="29" spans="2:32" ht="15" customHeight="1" thickBot="1">
      <c r="B29" s="923" t="s">
        <v>127</v>
      </c>
      <c r="C29" s="924"/>
      <c r="D29" s="215" t="s">
        <v>128</v>
      </c>
      <c r="E29" s="934" t="s">
        <v>129</v>
      </c>
      <c r="F29" s="931"/>
      <c r="G29" s="932"/>
      <c r="H29" s="931" t="s">
        <v>130</v>
      </c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2"/>
      <c r="U29" s="931" t="s">
        <v>131</v>
      </c>
      <c r="V29" s="931"/>
      <c r="W29" s="931"/>
      <c r="X29" s="933"/>
      <c r="Z29" s="238" t="s">
        <v>126</v>
      </c>
      <c r="AA29" s="922">
        <v>41006</v>
      </c>
      <c r="AB29" s="922"/>
      <c r="AC29" s="922"/>
      <c r="AD29" s="922"/>
      <c r="AE29" s="922"/>
      <c r="AF29" s="922"/>
    </row>
    <row r="30" spans="2:48" ht="15" customHeight="1" thickBot="1" thickTop="1">
      <c r="B30" s="878" t="s">
        <v>271</v>
      </c>
      <c r="C30" s="879"/>
      <c r="D30" s="267" t="s">
        <v>5</v>
      </c>
      <c r="E30" s="949">
        <v>0.375</v>
      </c>
      <c r="F30" s="950"/>
      <c r="G30" s="951"/>
      <c r="H30" s="218" t="s">
        <v>261</v>
      </c>
      <c r="I30" s="936" t="s">
        <v>78</v>
      </c>
      <c r="J30" s="952"/>
      <c r="K30" s="952"/>
      <c r="L30" s="952"/>
      <c r="M30" s="219"/>
      <c r="N30" s="220"/>
      <c r="O30" s="221"/>
      <c r="P30" s="988" t="s">
        <v>235</v>
      </c>
      <c r="Q30" s="989"/>
      <c r="R30" s="989"/>
      <c r="S30" s="990"/>
      <c r="T30" s="222" t="s">
        <v>9</v>
      </c>
      <c r="U30" s="954" t="str">
        <f>M26</f>
        <v>新開</v>
      </c>
      <c r="V30" s="955"/>
      <c r="W30" s="955"/>
      <c r="X30" s="956"/>
      <c r="Z30" s="461" t="s">
        <v>302</v>
      </c>
      <c r="AA30" s="462"/>
      <c r="AB30" s="215" t="s">
        <v>303</v>
      </c>
      <c r="AC30" s="934" t="s">
        <v>304</v>
      </c>
      <c r="AD30" s="931"/>
      <c r="AE30" s="932"/>
      <c r="AF30" s="987" t="s">
        <v>305</v>
      </c>
      <c r="AG30" s="931"/>
      <c r="AH30" s="931"/>
      <c r="AI30" s="931"/>
      <c r="AJ30" s="931"/>
      <c r="AK30" s="931"/>
      <c r="AL30" s="931"/>
      <c r="AM30" s="931"/>
      <c r="AN30" s="931"/>
      <c r="AO30" s="931"/>
      <c r="AP30" s="931"/>
      <c r="AQ30" s="931"/>
      <c r="AR30" s="932"/>
      <c r="AS30" s="987" t="s">
        <v>306</v>
      </c>
      <c r="AT30" s="931"/>
      <c r="AU30" s="931"/>
      <c r="AV30" s="933"/>
    </row>
    <row r="31" spans="2:48" ht="10.5" customHeight="1" thickTop="1">
      <c r="B31" s="880"/>
      <c r="C31" s="881"/>
      <c r="D31" s="225" t="s">
        <v>6</v>
      </c>
      <c r="E31" s="887">
        <v>0.40972222222222227</v>
      </c>
      <c r="F31" s="888"/>
      <c r="G31" s="889"/>
      <c r="H31" s="257" t="s">
        <v>262</v>
      </c>
      <c r="I31" s="925" t="s">
        <v>78</v>
      </c>
      <c r="J31" s="966"/>
      <c r="K31" s="966"/>
      <c r="L31" s="966"/>
      <c r="M31" s="227"/>
      <c r="N31" s="228"/>
      <c r="O31" s="229"/>
      <c r="P31" s="969" t="str">
        <f>M26</f>
        <v>新開</v>
      </c>
      <c r="Q31" s="966"/>
      <c r="R31" s="966"/>
      <c r="S31" s="970"/>
      <c r="T31" s="423" t="s">
        <v>262</v>
      </c>
      <c r="U31" s="994" t="s">
        <v>264</v>
      </c>
      <c r="V31" s="995"/>
      <c r="W31" s="995"/>
      <c r="X31" s="996"/>
      <c r="Y31" s="216"/>
      <c r="Z31" s="878" t="s">
        <v>307</v>
      </c>
      <c r="AA31" s="879"/>
      <c r="AB31" s="217" t="s">
        <v>308</v>
      </c>
      <c r="AC31" s="949">
        <v>0.3958333333333333</v>
      </c>
      <c r="AD31" s="950"/>
      <c r="AE31" s="951"/>
      <c r="AF31" s="223" t="s">
        <v>111</v>
      </c>
      <c r="AG31" s="862" t="s">
        <v>309</v>
      </c>
      <c r="AH31" s="862"/>
      <c r="AI31" s="862"/>
      <c r="AJ31" s="863"/>
      <c r="AK31" s="219"/>
      <c r="AL31" s="220"/>
      <c r="AM31" s="221"/>
      <c r="AN31" s="861" t="s">
        <v>310</v>
      </c>
      <c r="AO31" s="862"/>
      <c r="AP31" s="863"/>
      <c r="AQ31" s="459"/>
      <c r="AR31" s="224" t="s">
        <v>111</v>
      </c>
      <c r="AS31" s="991" t="s">
        <v>311</v>
      </c>
      <c r="AT31" s="992"/>
      <c r="AU31" s="992"/>
      <c r="AV31" s="993"/>
    </row>
    <row r="32" spans="2:48" ht="15" customHeight="1">
      <c r="B32" s="880"/>
      <c r="C32" s="881"/>
      <c r="D32" s="225" t="s">
        <v>7</v>
      </c>
      <c r="E32" s="887">
        <v>0.4444444444444444</v>
      </c>
      <c r="F32" s="888"/>
      <c r="G32" s="889"/>
      <c r="H32" s="243" t="s">
        <v>263</v>
      </c>
      <c r="I32" s="1006" t="s">
        <v>134</v>
      </c>
      <c r="J32" s="1007"/>
      <c r="K32" s="1007"/>
      <c r="L32" s="1007"/>
      <c r="M32" s="244"/>
      <c r="N32" s="245"/>
      <c r="O32" s="246"/>
      <c r="P32" s="1008" t="s">
        <v>235</v>
      </c>
      <c r="Q32" s="1007"/>
      <c r="R32" s="1007"/>
      <c r="S32" s="1009"/>
      <c r="T32" s="247" t="s">
        <v>263</v>
      </c>
      <c r="U32" s="1010" t="s">
        <v>266</v>
      </c>
      <c r="V32" s="1011"/>
      <c r="W32" s="1011"/>
      <c r="X32" s="1012"/>
      <c r="Z32" s="880"/>
      <c r="AA32" s="881"/>
      <c r="AB32" s="225" t="s">
        <v>312</v>
      </c>
      <c r="AC32" s="887">
        <v>0.4375</v>
      </c>
      <c r="AD32" s="888"/>
      <c r="AE32" s="889"/>
      <c r="AF32" s="226" t="s">
        <v>313</v>
      </c>
      <c r="AG32" s="865" t="s">
        <v>309</v>
      </c>
      <c r="AH32" s="865"/>
      <c r="AI32" s="865"/>
      <c r="AJ32" s="866"/>
      <c r="AK32" s="227"/>
      <c r="AL32" s="228"/>
      <c r="AM32" s="229"/>
      <c r="AN32" s="864" t="s">
        <v>311</v>
      </c>
      <c r="AO32" s="865"/>
      <c r="AP32" s="866"/>
      <c r="AQ32" s="464"/>
      <c r="AR32" s="230" t="s">
        <v>313</v>
      </c>
      <c r="AS32" s="986" t="s">
        <v>310</v>
      </c>
      <c r="AT32" s="929"/>
      <c r="AU32" s="929"/>
      <c r="AV32" s="930"/>
    </row>
    <row r="33" spans="2:48" ht="15" customHeight="1">
      <c r="B33" s="880"/>
      <c r="C33" s="881"/>
      <c r="D33" s="305" t="s">
        <v>8</v>
      </c>
      <c r="E33" s="997">
        <v>0.4791666666666667</v>
      </c>
      <c r="F33" s="998"/>
      <c r="G33" s="999"/>
      <c r="H33" s="424" t="s">
        <v>262</v>
      </c>
      <c r="I33" s="1000" t="s">
        <v>79</v>
      </c>
      <c r="J33" s="1001"/>
      <c r="K33" s="1001"/>
      <c r="L33" s="1001"/>
      <c r="M33" s="425"/>
      <c r="N33" s="426"/>
      <c r="O33" s="427"/>
      <c r="P33" s="1002" t="s">
        <v>102</v>
      </c>
      <c r="Q33" s="1001"/>
      <c r="R33" s="1001"/>
      <c r="S33" s="1003"/>
      <c r="T33" s="428" t="s">
        <v>262</v>
      </c>
      <c r="U33" s="911" t="s">
        <v>80</v>
      </c>
      <c r="V33" s="912"/>
      <c r="W33" s="912"/>
      <c r="X33" s="913"/>
      <c r="Z33" s="880"/>
      <c r="AA33" s="881"/>
      <c r="AB33" s="225" t="s">
        <v>314</v>
      </c>
      <c r="AC33" s="887">
        <v>0.4791666666666667</v>
      </c>
      <c r="AD33" s="888"/>
      <c r="AE33" s="889"/>
      <c r="AF33" s="223" t="s">
        <v>111</v>
      </c>
      <c r="AG33" s="868" t="s">
        <v>310</v>
      </c>
      <c r="AH33" s="868"/>
      <c r="AI33" s="868"/>
      <c r="AJ33" s="869"/>
      <c r="AK33" s="219"/>
      <c r="AL33" s="220"/>
      <c r="AM33" s="221"/>
      <c r="AN33" s="867" t="s">
        <v>311</v>
      </c>
      <c r="AO33" s="868"/>
      <c r="AP33" s="869"/>
      <c r="AQ33" s="459"/>
      <c r="AR33" s="224" t="s">
        <v>111</v>
      </c>
      <c r="AS33" s="986" t="s">
        <v>309</v>
      </c>
      <c r="AT33" s="929"/>
      <c r="AU33" s="929"/>
      <c r="AV33" s="930"/>
    </row>
    <row r="34" spans="2:48" ht="15" customHeight="1">
      <c r="B34" s="880"/>
      <c r="C34" s="881"/>
      <c r="D34" s="433" t="s">
        <v>267</v>
      </c>
      <c r="E34" s="887">
        <v>0.513888888888889</v>
      </c>
      <c r="F34" s="888"/>
      <c r="G34" s="889"/>
      <c r="H34" s="429" t="s">
        <v>263</v>
      </c>
      <c r="I34" s="1013" t="s">
        <v>78</v>
      </c>
      <c r="J34" s="1014"/>
      <c r="K34" s="1014"/>
      <c r="L34" s="1014"/>
      <c r="M34" s="430"/>
      <c r="N34" s="431"/>
      <c r="O34" s="432"/>
      <c r="P34" s="1015" t="s">
        <v>265</v>
      </c>
      <c r="Q34" s="1014"/>
      <c r="R34" s="1014"/>
      <c r="S34" s="1016"/>
      <c r="T34" s="224" t="s">
        <v>263</v>
      </c>
      <c r="U34" s="960" t="s">
        <v>264</v>
      </c>
      <c r="V34" s="961"/>
      <c r="W34" s="961"/>
      <c r="X34" s="962"/>
      <c r="Z34" s="880"/>
      <c r="AA34" s="881"/>
      <c r="AB34" s="225" t="s">
        <v>315</v>
      </c>
      <c r="AC34" s="887">
        <v>0.5208333333333334</v>
      </c>
      <c r="AD34" s="888"/>
      <c r="AE34" s="889"/>
      <c r="AF34" s="226" t="s">
        <v>313</v>
      </c>
      <c r="AG34" s="871" t="s">
        <v>309</v>
      </c>
      <c r="AH34" s="871"/>
      <c r="AI34" s="871"/>
      <c r="AJ34" s="872"/>
      <c r="AK34" s="227"/>
      <c r="AL34" s="228"/>
      <c r="AM34" s="229"/>
      <c r="AN34" s="870" t="s">
        <v>310</v>
      </c>
      <c r="AO34" s="871"/>
      <c r="AP34" s="872"/>
      <c r="AQ34" s="463"/>
      <c r="AR34" s="230" t="s">
        <v>313</v>
      </c>
      <c r="AS34" s="986" t="s">
        <v>311</v>
      </c>
      <c r="AT34" s="929"/>
      <c r="AU34" s="929"/>
      <c r="AV34" s="930"/>
    </row>
    <row r="35" spans="2:48" ht="15" customHeight="1">
      <c r="B35" s="880"/>
      <c r="C35" s="881"/>
      <c r="D35" s="225" t="s">
        <v>268</v>
      </c>
      <c r="E35" s="887">
        <v>0.548611111111111</v>
      </c>
      <c r="F35" s="888"/>
      <c r="G35" s="889"/>
      <c r="H35" s="257" t="s">
        <v>123</v>
      </c>
      <c r="I35" s="935" t="s">
        <v>102</v>
      </c>
      <c r="J35" s="898"/>
      <c r="K35" s="898"/>
      <c r="L35" s="898"/>
      <c r="M35" s="227"/>
      <c r="N35" s="228"/>
      <c r="O35" s="229"/>
      <c r="P35" s="898" t="s">
        <v>80</v>
      </c>
      <c r="Q35" s="898"/>
      <c r="R35" s="898"/>
      <c r="S35" s="899"/>
      <c r="T35" s="423" t="s">
        <v>123</v>
      </c>
      <c r="U35" s="903" t="s">
        <v>79</v>
      </c>
      <c r="V35" s="903"/>
      <c r="W35" s="903"/>
      <c r="X35" s="904"/>
      <c r="Z35" s="880"/>
      <c r="AA35" s="881"/>
      <c r="AB35" s="225" t="s">
        <v>316</v>
      </c>
      <c r="AC35" s="887">
        <v>0.5625</v>
      </c>
      <c r="AD35" s="888"/>
      <c r="AE35" s="889"/>
      <c r="AF35" s="218" t="s">
        <v>111</v>
      </c>
      <c r="AG35" s="868" t="s">
        <v>309</v>
      </c>
      <c r="AH35" s="868"/>
      <c r="AI35" s="868"/>
      <c r="AJ35" s="869"/>
      <c r="AK35" s="219"/>
      <c r="AL35" s="220"/>
      <c r="AM35" s="221"/>
      <c r="AN35" s="867" t="s">
        <v>311</v>
      </c>
      <c r="AO35" s="868"/>
      <c r="AP35" s="869"/>
      <c r="AQ35" s="459"/>
      <c r="AR35" s="222" t="s">
        <v>111</v>
      </c>
      <c r="AS35" s="1065" t="s">
        <v>310</v>
      </c>
      <c r="AT35" s="1066"/>
      <c r="AU35" s="1066"/>
      <c r="AV35" s="1067"/>
    </row>
    <row r="36" spans="2:48" ht="15" customHeight="1" thickBot="1">
      <c r="B36" s="880"/>
      <c r="C36" s="881"/>
      <c r="D36" s="225" t="s">
        <v>269</v>
      </c>
      <c r="E36" s="887">
        <v>0.5833333333333334</v>
      </c>
      <c r="F36" s="888"/>
      <c r="G36" s="889"/>
      <c r="H36" s="218" t="s">
        <v>9</v>
      </c>
      <c r="I36" s="900" t="s">
        <v>102</v>
      </c>
      <c r="J36" s="901"/>
      <c r="K36" s="901"/>
      <c r="L36" s="901"/>
      <c r="M36" s="219"/>
      <c r="N36" s="220"/>
      <c r="O36" s="221"/>
      <c r="P36" s="901" t="s">
        <v>80</v>
      </c>
      <c r="Q36" s="901"/>
      <c r="R36" s="901"/>
      <c r="S36" s="902"/>
      <c r="T36" s="222" t="s">
        <v>9</v>
      </c>
      <c r="U36" s="903" t="s">
        <v>79</v>
      </c>
      <c r="V36" s="903"/>
      <c r="W36" s="903"/>
      <c r="X36" s="904"/>
      <c r="Z36" s="882"/>
      <c r="AA36" s="883"/>
      <c r="AB36" s="231" t="s">
        <v>317</v>
      </c>
      <c r="AC36" s="893">
        <v>0.6041666666666666</v>
      </c>
      <c r="AD36" s="894"/>
      <c r="AE36" s="895"/>
      <c r="AF36" s="232" t="s">
        <v>313</v>
      </c>
      <c r="AG36" s="874" t="s">
        <v>310</v>
      </c>
      <c r="AH36" s="874"/>
      <c r="AI36" s="874"/>
      <c r="AJ36" s="875"/>
      <c r="AK36" s="233"/>
      <c r="AL36" s="234"/>
      <c r="AM36" s="235"/>
      <c r="AN36" s="873" t="s">
        <v>311</v>
      </c>
      <c r="AO36" s="874"/>
      <c r="AP36" s="875"/>
      <c r="AQ36" s="460"/>
      <c r="AR36" s="236" t="s">
        <v>313</v>
      </c>
      <c r="AS36" s="1068" t="s">
        <v>309</v>
      </c>
      <c r="AT36" s="909"/>
      <c r="AU36" s="909"/>
      <c r="AV36" s="910"/>
    </row>
    <row r="37" spans="2:24" ht="15" customHeight="1" thickBot="1">
      <c r="B37" s="882"/>
      <c r="C37" s="883"/>
      <c r="D37" s="231" t="s">
        <v>270</v>
      </c>
      <c r="E37" s="893">
        <v>0.6180555555555556</v>
      </c>
      <c r="F37" s="894"/>
      <c r="G37" s="895"/>
      <c r="H37" s="232" t="s">
        <v>123</v>
      </c>
      <c r="I37" s="937" t="s">
        <v>79</v>
      </c>
      <c r="J37" s="906"/>
      <c r="K37" s="906"/>
      <c r="L37" s="906"/>
      <c r="M37" s="233"/>
      <c r="N37" s="234"/>
      <c r="O37" s="235"/>
      <c r="P37" s="905" t="s">
        <v>80</v>
      </c>
      <c r="Q37" s="906"/>
      <c r="R37" s="906"/>
      <c r="S37" s="907"/>
      <c r="T37" s="236" t="s">
        <v>123</v>
      </c>
      <c r="U37" s="908" t="s">
        <v>102</v>
      </c>
      <c r="V37" s="909"/>
      <c r="W37" s="909"/>
      <c r="X37" s="910"/>
    </row>
    <row r="38" ht="15" customHeight="1"/>
    <row r="39" spans="2:46" ht="15" customHeight="1">
      <c r="B39" s="204" t="s">
        <v>122</v>
      </c>
      <c r="C39" s="204" t="s">
        <v>273</v>
      </c>
      <c r="D39" s="684" t="s">
        <v>4</v>
      </c>
      <c r="E39" s="684"/>
      <c r="F39" s="684"/>
      <c r="G39" s="237" t="s">
        <v>124</v>
      </c>
      <c r="H39" s="941" t="s">
        <v>72</v>
      </c>
      <c r="I39" s="942"/>
      <c r="J39" s="942"/>
      <c r="K39" s="942"/>
      <c r="L39" s="237"/>
      <c r="M39" s="941" t="s">
        <v>82</v>
      </c>
      <c r="N39" s="942"/>
      <c r="O39" s="942"/>
      <c r="P39" s="942"/>
      <c r="Q39" s="237"/>
      <c r="R39" s="941" t="s">
        <v>274</v>
      </c>
      <c r="S39" s="942"/>
      <c r="T39" s="942"/>
      <c r="U39" s="942"/>
      <c r="V39" s="237" t="s">
        <v>125</v>
      </c>
      <c r="Z39" s="204" t="s">
        <v>122</v>
      </c>
      <c r="AA39" s="204" t="s">
        <v>18</v>
      </c>
      <c r="AB39" s="684" t="s">
        <v>4</v>
      </c>
      <c r="AC39" s="684"/>
      <c r="AD39" s="684"/>
      <c r="AE39" s="237" t="s">
        <v>124</v>
      </c>
      <c r="AF39" s="941" t="s">
        <v>94</v>
      </c>
      <c r="AG39" s="942"/>
      <c r="AH39" s="942"/>
      <c r="AI39" s="942"/>
      <c r="AJ39" s="237"/>
      <c r="AK39" s="941" t="s">
        <v>90</v>
      </c>
      <c r="AL39" s="942"/>
      <c r="AM39" s="942"/>
      <c r="AN39" s="942"/>
      <c r="AO39" s="237"/>
      <c r="AP39" s="941" t="s">
        <v>70</v>
      </c>
      <c r="AQ39" s="942"/>
      <c r="AR39" s="942"/>
      <c r="AS39" s="942"/>
      <c r="AT39" s="237" t="s">
        <v>125</v>
      </c>
    </row>
    <row r="40" spans="2:32" ht="15" customHeight="1" thickBot="1">
      <c r="B40" s="238" t="s">
        <v>126</v>
      </c>
      <c r="C40" s="922">
        <v>41006</v>
      </c>
      <c r="D40" s="922"/>
      <c r="E40" s="922"/>
      <c r="F40" s="922"/>
      <c r="G40" s="922"/>
      <c r="H40" s="922"/>
      <c r="Z40" s="238" t="s">
        <v>126</v>
      </c>
      <c r="AA40" s="922">
        <v>41007</v>
      </c>
      <c r="AB40" s="922"/>
      <c r="AC40" s="922"/>
      <c r="AD40" s="922"/>
      <c r="AE40" s="922"/>
      <c r="AF40" s="922"/>
    </row>
    <row r="41" spans="2:48" ht="15" customHeight="1" thickBot="1">
      <c r="B41" s="923" t="s">
        <v>127</v>
      </c>
      <c r="C41" s="924"/>
      <c r="D41" s="215" t="s">
        <v>128</v>
      </c>
      <c r="E41" s="934" t="s">
        <v>129</v>
      </c>
      <c r="F41" s="931"/>
      <c r="G41" s="932"/>
      <c r="H41" s="931" t="s">
        <v>130</v>
      </c>
      <c r="I41" s="931"/>
      <c r="J41" s="931"/>
      <c r="K41" s="931"/>
      <c r="L41" s="931"/>
      <c r="M41" s="931"/>
      <c r="N41" s="931"/>
      <c r="O41" s="931"/>
      <c r="P41" s="931"/>
      <c r="Q41" s="931"/>
      <c r="R41" s="931"/>
      <c r="S41" s="931"/>
      <c r="T41" s="932"/>
      <c r="U41" s="931" t="s">
        <v>131</v>
      </c>
      <c r="V41" s="931"/>
      <c r="W41" s="931"/>
      <c r="X41" s="933"/>
      <c r="Z41" s="923" t="s">
        <v>127</v>
      </c>
      <c r="AA41" s="924"/>
      <c r="AB41" s="215" t="s">
        <v>128</v>
      </c>
      <c r="AC41" s="934" t="s">
        <v>129</v>
      </c>
      <c r="AD41" s="931"/>
      <c r="AE41" s="932"/>
      <c r="AF41" s="931" t="s">
        <v>130</v>
      </c>
      <c r="AG41" s="931"/>
      <c r="AH41" s="931"/>
      <c r="AI41" s="931"/>
      <c r="AJ41" s="931"/>
      <c r="AK41" s="931"/>
      <c r="AL41" s="931"/>
      <c r="AM41" s="931"/>
      <c r="AN41" s="931"/>
      <c r="AO41" s="931"/>
      <c r="AP41" s="931"/>
      <c r="AQ41" s="931"/>
      <c r="AR41" s="932"/>
      <c r="AS41" s="931" t="s">
        <v>131</v>
      </c>
      <c r="AT41" s="931"/>
      <c r="AU41" s="931"/>
      <c r="AV41" s="933"/>
    </row>
    <row r="42" spans="2:48" ht="15" customHeight="1" thickTop="1">
      <c r="B42" s="878" t="s">
        <v>282</v>
      </c>
      <c r="C42" s="879"/>
      <c r="D42" s="217" t="s">
        <v>283</v>
      </c>
      <c r="E42" s="949">
        <v>0.375</v>
      </c>
      <c r="F42" s="950"/>
      <c r="G42" s="951"/>
      <c r="H42" s="438" t="s">
        <v>284</v>
      </c>
      <c r="I42" s="1017" t="s">
        <v>72</v>
      </c>
      <c r="J42" s="1004"/>
      <c r="K42" s="1004"/>
      <c r="L42" s="1004"/>
      <c r="M42" s="439"/>
      <c r="N42" s="440" t="s">
        <v>285</v>
      </c>
      <c r="O42" s="441"/>
      <c r="P42" s="1004" t="s">
        <v>82</v>
      </c>
      <c r="Q42" s="1004"/>
      <c r="R42" s="1004"/>
      <c r="S42" s="1005"/>
      <c r="T42" s="268" t="s">
        <v>284</v>
      </c>
      <c r="U42" s="992" t="s">
        <v>96</v>
      </c>
      <c r="V42" s="992"/>
      <c r="W42" s="992"/>
      <c r="X42" s="993"/>
      <c r="Z42" s="878" t="s">
        <v>281</v>
      </c>
      <c r="AA42" s="879"/>
      <c r="AB42" s="217" t="s">
        <v>5</v>
      </c>
      <c r="AC42" s="949">
        <v>0.4166666666666667</v>
      </c>
      <c r="AD42" s="950"/>
      <c r="AE42" s="951"/>
      <c r="AF42" s="223" t="s">
        <v>9</v>
      </c>
      <c r="AG42" s="900" t="s">
        <v>94</v>
      </c>
      <c r="AH42" s="901"/>
      <c r="AI42" s="901"/>
      <c r="AJ42" s="901"/>
      <c r="AK42" s="219"/>
      <c r="AL42" s="220"/>
      <c r="AM42" s="221"/>
      <c r="AN42" s="901" t="s">
        <v>90</v>
      </c>
      <c r="AO42" s="901"/>
      <c r="AP42" s="901"/>
      <c r="AQ42" s="902"/>
      <c r="AR42" s="224" t="s">
        <v>9</v>
      </c>
      <c r="AS42" s="929" t="s">
        <v>300</v>
      </c>
      <c r="AT42" s="929"/>
      <c r="AU42" s="929"/>
      <c r="AV42" s="930"/>
    </row>
    <row r="43" spans="2:48" ht="10.5" customHeight="1">
      <c r="B43" s="880"/>
      <c r="C43" s="881"/>
      <c r="D43" s="225" t="s">
        <v>286</v>
      </c>
      <c r="E43" s="887">
        <v>0.4236111111111111</v>
      </c>
      <c r="F43" s="888"/>
      <c r="G43" s="889"/>
      <c r="H43" s="442" t="s">
        <v>284</v>
      </c>
      <c r="I43" s="935" t="s">
        <v>72</v>
      </c>
      <c r="J43" s="898"/>
      <c r="K43" s="898"/>
      <c r="L43" s="898"/>
      <c r="M43" s="227"/>
      <c r="N43" s="228" t="s">
        <v>285</v>
      </c>
      <c r="O43" s="229"/>
      <c r="P43" s="898" t="s">
        <v>96</v>
      </c>
      <c r="Q43" s="898"/>
      <c r="R43" s="898"/>
      <c r="S43" s="899"/>
      <c r="T43" s="269" t="s">
        <v>284</v>
      </c>
      <c r="U43" s="903" t="s">
        <v>82</v>
      </c>
      <c r="V43" s="903"/>
      <c r="W43" s="903"/>
      <c r="X43" s="904"/>
      <c r="Y43" s="216"/>
      <c r="Z43" s="880"/>
      <c r="AA43" s="881"/>
      <c r="AB43" s="225" t="s">
        <v>6</v>
      </c>
      <c r="AC43" s="887">
        <v>0.4583333333333333</v>
      </c>
      <c r="AD43" s="888"/>
      <c r="AE43" s="889"/>
      <c r="AF43" s="226" t="s">
        <v>123</v>
      </c>
      <c r="AG43" s="935" t="s">
        <v>94</v>
      </c>
      <c r="AH43" s="898"/>
      <c r="AI43" s="898"/>
      <c r="AJ43" s="898"/>
      <c r="AK43" s="227"/>
      <c r="AL43" s="228"/>
      <c r="AM43" s="229"/>
      <c r="AN43" s="898" t="s">
        <v>90</v>
      </c>
      <c r="AO43" s="898"/>
      <c r="AP43" s="898"/>
      <c r="AQ43" s="899"/>
      <c r="AR43" s="230" t="s">
        <v>123</v>
      </c>
      <c r="AS43" s="929" t="str">
        <f>AP39</f>
        <v>岸町</v>
      </c>
      <c r="AT43" s="929"/>
      <c r="AU43" s="929"/>
      <c r="AV43" s="930"/>
    </row>
    <row r="44" spans="2:59" ht="15" customHeight="1" thickBot="1">
      <c r="B44" s="882"/>
      <c r="C44" s="883"/>
      <c r="D44" s="231" t="s">
        <v>287</v>
      </c>
      <c r="E44" s="1018">
        <v>0.47222222222222227</v>
      </c>
      <c r="F44" s="1019"/>
      <c r="G44" s="1020"/>
      <c r="H44" s="443" t="s">
        <v>284</v>
      </c>
      <c r="I44" s="937" t="s">
        <v>96</v>
      </c>
      <c r="J44" s="906"/>
      <c r="K44" s="906"/>
      <c r="L44" s="906"/>
      <c r="M44" s="233"/>
      <c r="N44" s="234" t="s">
        <v>285</v>
      </c>
      <c r="O44" s="235"/>
      <c r="P44" s="906" t="s">
        <v>82</v>
      </c>
      <c r="Q44" s="906"/>
      <c r="R44" s="906"/>
      <c r="S44" s="907"/>
      <c r="T44" s="270" t="s">
        <v>284</v>
      </c>
      <c r="U44" s="909" t="str">
        <f>H39</f>
        <v>本太</v>
      </c>
      <c r="V44" s="909"/>
      <c r="W44" s="909"/>
      <c r="X44" s="910"/>
      <c r="Z44" s="880"/>
      <c r="AA44" s="881"/>
      <c r="AB44" s="225" t="s">
        <v>7</v>
      </c>
      <c r="AC44" s="887">
        <v>0.5</v>
      </c>
      <c r="AD44" s="888"/>
      <c r="AE44" s="889"/>
      <c r="AF44" s="223" t="s">
        <v>9</v>
      </c>
      <c r="AG44" s="936" t="s">
        <v>90</v>
      </c>
      <c r="AH44" s="901"/>
      <c r="AI44" s="901"/>
      <c r="AJ44" s="901"/>
      <c r="AK44" s="219"/>
      <c r="AL44" s="220"/>
      <c r="AM44" s="221"/>
      <c r="AN44" s="938" t="s">
        <v>70</v>
      </c>
      <c r="AO44" s="901"/>
      <c r="AP44" s="901"/>
      <c r="AQ44" s="902"/>
      <c r="AR44" s="224" t="s">
        <v>9</v>
      </c>
      <c r="AS44" s="929" t="str">
        <f>AF39</f>
        <v>大久保</v>
      </c>
      <c r="AT44" s="929"/>
      <c r="AU44" s="929"/>
      <c r="AV44" s="930"/>
      <c r="BC44" s="204"/>
      <c r="BD44" s="204"/>
      <c r="BE44" s="204"/>
      <c r="BF44" s="204"/>
      <c r="BG44" s="204"/>
    </row>
    <row r="45" spans="2:59" ht="15" customHeight="1" thickBot="1">
      <c r="B45" s="238" t="s">
        <v>288</v>
      </c>
      <c r="C45" s="884" t="s">
        <v>289</v>
      </c>
      <c r="D45" s="884"/>
      <c r="E45" s="884"/>
      <c r="F45" s="884"/>
      <c r="G45" s="884"/>
      <c r="H45" s="884"/>
      <c r="U45" s="271"/>
      <c r="V45" s="271"/>
      <c r="W45" s="271"/>
      <c r="X45" s="271"/>
      <c r="Z45" s="880"/>
      <c r="AA45" s="881"/>
      <c r="AB45" s="225" t="s">
        <v>8</v>
      </c>
      <c r="AC45" s="887">
        <v>0.5416666666666666</v>
      </c>
      <c r="AD45" s="888"/>
      <c r="AE45" s="889"/>
      <c r="AF45" s="226" t="s">
        <v>123</v>
      </c>
      <c r="AG45" s="925" t="s">
        <v>90</v>
      </c>
      <c r="AH45" s="898"/>
      <c r="AI45" s="898"/>
      <c r="AJ45" s="898"/>
      <c r="AK45" s="227"/>
      <c r="AL45" s="228"/>
      <c r="AM45" s="229"/>
      <c r="AN45" s="926" t="s">
        <v>70</v>
      </c>
      <c r="AO45" s="927"/>
      <c r="AP45" s="927"/>
      <c r="AQ45" s="928"/>
      <c r="AR45" s="230" t="s">
        <v>123</v>
      </c>
      <c r="AS45" s="929" t="s">
        <v>301</v>
      </c>
      <c r="AT45" s="929"/>
      <c r="AU45" s="929"/>
      <c r="AV45" s="930"/>
      <c r="BC45" s="204"/>
      <c r="BD45" s="204"/>
      <c r="BE45" s="204"/>
      <c r="BF45" s="204"/>
      <c r="BG45" s="204"/>
    </row>
    <row r="46" spans="2:59" ht="15" customHeight="1" thickTop="1">
      <c r="B46" s="885" t="s">
        <v>282</v>
      </c>
      <c r="C46" s="886"/>
      <c r="D46" s="272" t="s">
        <v>283</v>
      </c>
      <c r="E46" s="1057">
        <v>0.375</v>
      </c>
      <c r="F46" s="1058"/>
      <c r="G46" s="1059"/>
      <c r="H46" s="444" t="s">
        <v>290</v>
      </c>
      <c r="I46" s="1060" t="s">
        <v>72</v>
      </c>
      <c r="J46" s="1061"/>
      <c r="K46" s="1061"/>
      <c r="L46" s="1061"/>
      <c r="M46" s="445"/>
      <c r="N46" s="446" t="s">
        <v>285</v>
      </c>
      <c r="O46" s="447"/>
      <c r="P46" s="1061" t="s">
        <v>82</v>
      </c>
      <c r="Q46" s="1061"/>
      <c r="R46" s="1061"/>
      <c r="S46" s="1062"/>
      <c r="T46" s="448" t="s">
        <v>290</v>
      </c>
      <c r="U46" s="1063" t="s">
        <v>96</v>
      </c>
      <c r="V46" s="1063"/>
      <c r="W46" s="1063"/>
      <c r="X46" s="1064"/>
      <c r="Z46" s="880"/>
      <c r="AA46" s="881"/>
      <c r="AB46" s="225" t="s">
        <v>132</v>
      </c>
      <c r="AC46" s="887">
        <v>0.5833333333333334</v>
      </c>
      <c r="AD46" s="888"/>
      <c r="AE46" s="889"/>
      <c r="AF46" s="218" t="s">
        <v>9</v>
      </c>
      <c r="AG46" s="936" t="s">
        <v>94</v>
      </c>
      <c r="AH46" s="901"/>
      <c r="AI46" s="901"/>
      <c r="AJ46" s="901"/>
      <c r="AK46" s="219"/>
      <c r="AL46" s="220"/>
      <c r="AM46" s="221"/>
      <c r="AN46" s="938" t="s">
        <v>70</v>
      </c>
      <c r="AO46" s="901"/>
      <c r="AP46" s="901"/>
      <c r="AQ46" s="902"/>
      <c r="AR46" s="222" t="s">
        <v>9</v>
      </c>
      <c r="AS46" s="939" t="s">
        <v>90</v>
      </c>
      <c r="AT46" s="939"/>
      <c r="AU46" s="939"/>
      <c r="AV46" s="940"/>
      <c r="BC46" s="204"/>
      <c r="BD46" s="204"/>
      <c r="BE46" s="204"/>
      <c r="BF46" s="204"/>
      <c r="BG46" s="204"/>
    </row>
    <row r="47" spans="2:59" ht="15" customHeight="1" thickBot="1">
      <c r="B47" s="880"/>
      <c r="C47" s="881"/>
      <c r="D47" s="225" t="s">
        <v>286</v>
      </c>
      <c r="E47" s="887">
        <v>0.4236111111111111</v>
      </c>
      <c r="F47" s="888"/>
      <c r="G47" s="889"/>
      <c r="H47" s="257" t="s">
        <v>290</v>
      </c>
      <c r="I47" s="890" t="s">
        <v>72</v>
      </c>
      <c r="J47" s="891"/>
      <c r="K47" s="891"/>
      <c r="L47" s="891"/>
      <c r="M47" s="449"/>
      <c r="N47" s="450" t="s">
        <v>285</v>
      </c>
      <c r="O47" s="451"/>
      <c r="P47" s="891" t="s">
        <v>96</v>
      </c>
      <c r="Q47" s="891"/>
      <c r="R47" s="891"/>
      <c r="S47" s="892"/>
      <c r="T47" s="452" t="s">
        <v>290</v>
      </c>
      <c r="U47" s="876" t="s">
        <v>82</v>
      </c>
      <c r="V47" s="876"/>
      <c r="W47" s="876"/>
      <c r="X47" s="877"/>
      <c r="Z47" s="882"/>
      <c r="AA47" s="883"/>
      <c r="AB47" s="231" t="s">
        <v>133</v>
      </c>
      <c r="AC47" s="893">
        <v>0.625</v>
      </c>
      <c r="AD47" s="894"/>
      <c r="AE47" s="895"/>
      <c r="AF47" s="232" t="s">
        <v>123</v>
      </c>
      <c r="AG47" s="937" t="s">
        <v>94</v>
      </c>
      <c r="AH47" s="906"/>
      <c r="AI47" s="906"/>
      <c r="AJ47" s="906"/>
      <c r="AK47" s="233"/>
      <c r="AL47" s="234"/>
      <c r="AM47" s="235"/>
      <c r="AN47" s="906" t="s">
        <v>70</v>
      </c>
      <c r="AO47" s="906"/>
      <c r="AP47" s="906"/>
      <c r="AQ47" s="907"/>
      <c r="AR47" s="236" t="s">
        <v>123</v>
      </c>
      <c r="AS47" s="909" t="s">
        <v>90</v>
      </c>
      <c r="AT47" s="909"/>
      <c r="AU47" s="909"/>
      <c r="AV47" s="910"/>
      <c r="BC47" s="204"/>
      <c r="BD47" s="204"/>
      <c r="BE47" s="204"/>
      <c r="BF47" s="204"/>
      <c r="BG47" s="204"/>
    </row>
    <row r="48" spans="2:59" ht="15" customHeight="1" thickBot="1">
      <c r="B48" s="882"/>
      <c r="C48" s="883"/>
      <c r="D48" s="231" t="s">
        <v>287</v>
      </c>
      <c r="E48" s="893">
        <v>0.47222222222222227</v>
      </c>
      <c r="F48" s="894"/>
      <c r="G48" s="895"/>
      <c r="H48" s="232" t="s">
        <v>290</v>
      </c>
      <c r="I48" s="896" t="s">
        <v>96</v>
      </c>
      <c r="J48" s="897"/>
      <c r="K48" s="897"/>
      <c r="L48" s="897"/>
      <c r="M48" s="273"/>
      <c r="N48" s="274" t="s">
        <v>285</v>
      </c>
      <c r="O48" s="275"/>
      <c r="P48" s="1021" t="s">
        <v>82</v>
      </c>
      <c r="Q48" s="897"/>
      <c r="R48" s="897"/>
      <c r="S48" s="1022"/>
      <c r="T48" s="453" t="s">
        <v>290</v>
      </c>
      <c r="U48" s="1023" t="s">
        <v>72</v>
      </c>
      <c r="V48" s="1023"/>
      <c r="W48" s="1023"/>
      <c r="X48" s="1024"/>
      <c r="Z48" s="263"/>
      <c r="AA48" s="263"/>
      <c r="AB48" s="264"/>
      <c r="AC48" s="265"/>
      <c r="AD48" s="265"/>
      <c r="AE48" s="265"/>
      <c r="AF48" s="3"/>
      <c r="AG48" s="434"/>
      <c r="AH48" s="434"/>
      <c r="AI48" s="434"/>
      <c r="AJ48" s="434"/>
      <c r="AK48" s="435"/>
      <c r="AL48" s="436"/>
      <c r="AM48" s="435"/>
      <c r="AN48" s="434"/>
      <c r="AO48" s="434"/>
      <c r="AP48" s="434"/>
      <c r="AQ48" s="434"/>
      <c r="AR48" s="3"/>
      <c r="AS48" s="266"/>
      <c r="AT48" s="266"/>
      <c r="AU48" s="266"/>
      <c r="AV48" s="266"/>
      <c r="BC48" s="204"/>
      <c r="BD48" s="204"/>
      <c r="BE48" s="204"/>
      <c r="BF48" s="204"/>
      <c r="BG48" s="204"/>
    </row>
    <row r="49" spans="2:24" ht="15" customHeight="1"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</row>
    <row r="50" spans="26:46" ht="15" customHeight="1">
      <c r="Z50" s="204" t="s">
        <v>122</v>
      </c>
      <c r="AA50" s="204" t="s">
        <v>20</v>
      </c>
      <c r="AB50" s="684" t="s">
        <v>4</v>
      </c>
      <c r="AC50" s="684"/>
      <c r="AD50" s="684"/>
      <c r="AE50" s="237" t="s">
        <v>124</v>
      </c>
      <c r="AF50" s="941" t="s">
        <v>91</v>
      </c>
      <c r="AG50" s="942"/>
      <c r="AH50" s="942"/>
      <c r="AI50" s="942"/>
      <c r="AJ50" s="237"/>
      <c r="AK50" s="941" t="s">
        <v>81</v>
      </c>
      <c r="AL50" s="942"/>
      <c r="AM50" s="942"/>
      <c r="AN50" s="942"/>
      <c r="AO50" s="237"/>
      <c r="AP50" s="941" t="s">
        <v>95</v>
      </c>
      <c r="AQ50" s="942"/>
      <c r="AR50" s="942"/>
      <c r="AS50" s="942"/>
      <c r="AT50" s="237" t="s">
        <v>125</v>
      </c>
    </row>
    <row r="51" spans="2:32" ht="15" customHeight="1" thickBot="1">
      <c r="B51" s="204" t="s">
        <v>122</v>
      </c>
      <c r="C51" s="204" t="s">
        <v>275</v>
      </c>
      <c r="D51" s="684" t="s">
        <v>4</v>
      </c>
      <c r="E51" s="684"/>
      <c r="F51" s="684"/>
      <c r="G51" s="237" t="s">
        <v>124</v>
      </c>
      <c r="H51" s="941" t="s">
        <v>89</v>
      </c>
      <c r="I51" s="942"/>
      <c r="J51" s="942"/>
      <c r="K51" s="942"/>
      <c r="L51" s="237"/>
      <c r="M51" s="941" t="s">
        <v>84</v>
      </c>
      <c r="N51" s="942"/>
      <c r="O51" s="942"/>
      <c r="P51" s="942"/>
      <c r="Q51" s="237"/>
      <c r="R51" s="941" t="s">
        <v>71</v>
      </c>
      <c r="S51" s="942"/>
      <c r="T51" s="942"/>
      <c r="U51" s="942"/>
      <c r="V51" s="237" t="s">
        <v>125</v>
      </c>
      <c r="Z51" s="238" t="s">
        <v>126</v>
      </c>
      <c r="AA51" s="922">
        <v>41006</v>
      </c>
      <c r="AB51" s="922"/>
      <c r="AC51" s="922"/>
      <c r="AD51" s="922"/>
      <c r="AE51" s="922"/>
      <c r="AF51" s="922"/>
    </row>
    <row r="52" spans="2:48" ht="15" customHeight="1" thickBot="1">
      <c r="B52" s="238" t="s">
        <v>126</v>
      </c>
      <c r="C52" s="884" t="s">
        <v>276</v>
      </c>
      <c r="D52" s="884"/>
      <c r="E52" s="884"/>
      <c r="F52" s="884"/>
      <c r="G52" s="884"/>
      <c r="H52" s="884"/>
      <c r="Z52" s="923" t="s">
        <v>127</v>
      </c>
      <c r="AA52" s="924"/>
      <c r="AB52" s="215" t="s">
        <v>128</v>
      </c>
      <c r="AC52" s="934" t="s">
        <v>129</v>
      </c>
      <c r="AD52" s="931"/>
      <c r="AE52" s="932"/>
      <c r="AF52" s="931" t="s">
        <v>130</v>
      </c>
      <c r="AG52" s="931"/>
      <c r="AH52" s="931"/>
      <c r="AI52" s="931"/>
      <c r="AJ52" s="931"/>
      <c r="AK52" s="931"/>
      <c r="AL52" s="931"/>
      <c r="AM52" s="931"/>
      <c r="AN52" s="931"/>
      <c r="AO52" s="931"/>
      <c r="AP52" s="931"/>
      <c r="AQ52" s="931"/>
      <c r="AR52" s="932"/>
      <c r="AS52" s="931" t="s">
        <v>131</v>
      </c>
      <c r="AT52" s="931"/>
      <c r="AU52" s="931"/>
      <c r="AV52" s="933"/>
    </row>
    <row r="53" spans="2:48" ht="15" customHeight="1" thickBot="1" thickTop="1">
      <c r="B53" s="923" t="s">
        <v>127</v>
      </c>
      <c r="C53" s="924"/>
      <c r="D53" s="215" t="s">
        <v>128</v>
      </c>
      <c r="E53" s="934" t="s">
        <v>129</v>
      </c>
      <c r="F53" s="931"/>
      <c r="G53" s="932"/>
      <c r="H53" s="931" t="s">
        <v>130</v>
      </c>
      <c r="I53" s="931"/>
      <c r="J53" s="931"/>
      <c r="K53" s="931"/>
      <c r="L53" s="931"/>
      <c r="M53" s="931"/>
      <c r="N53" s="931"/>
      <c r="O53" s="931"/>
      <c r="P53" s="931"/>
      <c r="Q53" s="931"/>
      <c r="R53" s="931"/>
      <c r="S53" s="931"/>
      <c r="T53" s="932"/>
      <c r="U53" s="931" t="s">
        <v>131</v>
      </c>
      <c r="V53" s="931"/>
      <c r="W53" s="931"/>
      <c r="X53" s="933"/>
      <c r="Z53" s="878" t="s">
        <v>323</v>
      </c>
      <c r="AA53" s="879"/>
      <c r="AB53" s="217" t="s">
        <v>5</v>
      </c>
      <c r="AC53" s="949">
        <v>0.4166666666666667</v>
      </c>
      <c r="AD53" s="950"/>
      <c r="AE53" s="951"/>
      <c r="AF53" s="243" t="s">
        <v>9</v>
      </c>
      <c r="AG53" s="1025" t="s">
        <v>91</v>
      </c>
      <c r="AH53" s="1025"/>
      <c r="AI53" s="1025"/>
      <c r="AJ53" s="1026"/>
      <c r="AK53" s="244"/>
      <c r="AL53" s="245"/>
      <c r="AM53" s="246"/>
      <c r="AN53" s="1027" t="s">
        <v>88</v>
      </c>
      <c r="AO53" s="1025"/>
      <c r="AP53" s="1025"/>
      <c r="AQ53" s="1025"/>
      <c r="AR53" s="247" t="s">
        <v>9</v>
      </c>
      <c r="AS53" s="1028" t="str">
        <f>AK50</f>
        <v>西浦和</v>
      </c>
      <c r="AT53" s="1029"/>
      <c r="AU53" s="1029"/>
      <c r="AV53" s="1030"/>
    </row>
    <row r="54" spans="2:48" ht="15" customHeight="1" thickTop="1">
      <c r="B54" s="878" t="s">
        <v>297</v>
      </c>
      <c r="C54" s="879"/>
      <c r="D54" s="217" t="s">
        <v>5</v>
      </c>
      <c r="E54" s="949">
        <v>0.4166666666666667</v>
      </c>
      <c r="F54" s="950"/>
      <c r="G54" s="951"/>
      <c r="H54" s="321" t="s">
        <v>160</v>
      </c>
      <c r="I54" s="935" t="s">
        <v>89</v>
      </c>
      <c r="J54" s="1031"/>
      <c r="K54" s="1031"/>
      <c r="L54" s="1031"/>
      <c r="M54" s="322"/>
      <c r="N54" s="323"/>
      <c r="O54" s="324"/>
      <c r="P54" s="1004" t="s">
        <v>84</v>
      </c>
      <c r="Q54" s="1032"/>
      <c r="R54" s="1032"/>
      <c r="S54" s="1033"/>
      <c r="T54" s="325" t="s">
        <v>160</v>
      </c>
      <c r="U54" s="1054" t="s">
        <v>71</v>
      </c>
      <c r="V54" s="1055"/>
      <c r="W54" s="1055"/>
      <c r="X54" s="1056"/>
      <c r="Y54" s="216"/>
      <c r="Z54" s="880"/>
      <c r="AA54" s="881"/>
      <c r="AB54" s="225" t="s">
        <v>6</v>
      </c>
      <c r="AC54" s="887">
        <v>0.4583333333333333</v>
      </c>
      <c r="AD54" s="888"/>
      <c r="AE54" s="889"/>
      <c r="AF54" s="276" t="s">
        <v>123</v>
      </c>
      <c r="AG54" s="1039" t="s">
        <v>91</v>
      </c>
      <c r="AH54" s="1037"/>
      <c r="AI54" s="1037"/>
      <c r="AJ54" s="1037"/>
      <c r="AK54" s="277"/>
      <c r="AL54" s="278"/>
      <c r="AM54" s="279"/>
      <c r="AN54" s="1037" t="s">
        <v>81</v>
      </c>
      <c r="AO54" s="1037"/>
      <c r="AP54" s="1037"/>
      <c r="AQ54" s="1038"/>
      <c r="AR54" s="280" t="s">
        <v>123</v>
      </c>
      <c r="AS54" s="876" t="str">
        <f>AP50</f>
        <v>南浦和</v>
      </c>
      <c r="AT54" s="876"/>
      <c r="AU54" s="876"/>
      <c r="AV54" s="877"/>
    </row>
    <row r="55" spans="2:48" ht="15" customHeight="1">
      <c r="B55" s="880"/>
      <c r="C55" s="881"/>
      <c r="D55" s="225" t="s">
        <v>6</v>
      </c>
      <c r="E55" s="887">
        <v>0.4583333333333333</v>
      </c>
      <c r="F55" s="888"/>
      <c r="G55" s="889"/>
      <c r="H55" s="218" t="s">
        <v>159</v>
      </c>
      <c r="I55" s="900" t="s">
        <v>89</v>
      </c>
      <c r="J55" s="901"/>
      <c r="K55" s="901"/>
      <c r="L55" s="901"/>
      <c r="M55" s="219"/>
      <c r="N55" s="220"/>
      <c r="O55" s="221"/>
      <c r="P55" s="901" t="s">
        <v>71</v>
      </c>
      <c r="Q55" s="901"/>
      <c r="R55" s="901"/>
      <c r="S55" s="902"/>
      <c r="T55" s="222" t="s">
        <v>159</v>
      </c>
      <c r="U55" s="929" t="s">
        <v>256</v>
      </c>
      <c r="V55" s="1048"/>
      <c r="W55" s="1048"/>
      <c r="X55" s="1049"/>
      <c r="Z55" s="880"/>
      <c r="AA55" s="881"/>
      <c r="AB55" s="433" t="s">
        <v>7</v>
      </c>
      <c r="AC55" s="887">
        <v>0.5</v>
      </c>
      <c r="AD55" s="888"/>
      <c r="AE55" s="889"/>
      <c r="AF55" s="281" t="s">
        <v>9</v>
      </c>
      <c r="AG55" s="1034" t="s">
        <v>95</v>
      </c>
      <c r="AH55" s="1035"/>
      <c r="AI55" s="1035"/>
      <c r="AJ55" s="1035"/>
      <c r="AK55" s="282"/>
      <c r="AL55" s="283"/>
      <c r="AM55" s="284"/>
      <c r="AN55" s="1035" t="s">
        <v>81</v>
      </c>
      <c r="AO55" s="1035"/>
      <c r="AP55" s="1035"/>
      <c r="AQ55" s="1036"/>
      <c r="AR55" s="285" t="s">
        <v>9</v>
      </c>
      <c r="AS55" s="1040" t="str">
        <f>AF50</f>
        <v>大東</v>
      </c>
      <c r="AT55" s="1040"/>
      <c r="AU55" s="1040"/>
      <c r="AV55" s="1041"/>
    </row>
    <row r="56" spans="2:48" ht="15" customHeight="1">
      <c r="B56" s="880"/>
      <c r="C56" s="881"/>
      <c r="D56" s="225" t="s">
        <v>7</v>
      </c>
      <c r="E56" s="887">
        <v>0.5</v>
      </c>
      <c r="F56" s="888"/>
      <c r="G56" s="889"/>
      <c r="H56" s="326" t="s">
        <v>160</v>
      </c>
      <c r="I56" s="935" t="s">
        <v>89</v>
      </c>
      <c r="J56" s="1031"/>
      <c r="K56" s="1031"/>
      <c r="L56" s="1031"/>
      <c r="M56" s="322"/>
      <c r="N56" s="323"/>
      <c r="O56" s="324"/>
      <c r="P56" s="898" t="s">
        <v>71</v>
      </c>
      <c r="Q56" s="1031"/>
      <c r="R56" s="1031"/>
      <c r="S56" s="1050"/>
      <c r="T56" s="327" t="s">
        <v>160</v>
      </c>
      <c r="U56" s="929" t="s">
        <v>256</v>
      </c>
      <c r="V56" s="1048"/>
      <c r="W56" s="1048"/>
      <c r="X56" s="1049"/>
      <c r="Z56" s="880"/>
      <c r="AA56" s="881"/>
      <c r="AB56" s="465" t="s">
        <v>5</v>
      </c>
      <c r="AC56" s="887">
        <v>0.5416666666666666</v>
      </c>
      <c r="AD56" s="888"/>
      <c r="AE56" s="889"/>
      <c r="AF56" s="276" t="s">
        <v>123</v>
      </c>
      <c r="AG56" s="1039" t="s">
        <v>95</v>
      </c>
      <c r="AH56" s="1037"/>
      <c r="AI56" s="1037"/>
      <c r="AJ56" s="1037"/>
      <c r="AK56" s="277"/>
      <c r="AL56" s="278"/>
      <c r="AM56" s="279"/>
      <c r="AN56" s="1037" t="s">
        <v>91</v>
      </c>
      <c r="AO56" s="1037"/>
      <c r="AP56" s="1037"/>
      <c r="AQ56" s="1038"/>
      <c r="AR56" s="280" t="s">
        <v>123</v>
      </c>
      <c r="AS56" s="876" t="str">
        <f>AK50</f>
        <v>西浦和</v>
      </c>
      <c r="AT56" s="876"/>
      <c r="AU56" s="876"/>
      <c r="AV56" s="877"/>
    </row>
    <row r="57" spans="2:48" ht="15" customHeight="1" thickBot="1">
      <c r="B57" s="882"/>
      <c r="C57" s="883"/>
      <c r="D57" s="231" t="s">
        <v>8</v>
      </c>
      <c r="E57" s="893">
        <v>0.5625</v>
      </c>
      <c r="F57" s="894"/>
      <c r="G57" s="895"/>
      <c r="H57" s="328" t="s">
        <v>160</v>
      </c>
      <c r="I57" s="1042" t="s">
        <v>256</v>
      </c>
      <c r="J57" s="1043"/>
      <c r="K57" s="1043"/>
      <c r="L57" s="1043"/>
      <c r="M57" s="329"/>
      <c r="N57" s="330"/>
      <c r="O57" s="331"/>
      <c r="P57" s="1044" t="s">
        <v>71</v>
      </c>
      <c r="Q57" s="1043"/>
      <c r="R57" s="1043"/>
      <c r="S57" s="1045"/>
      <c r="T57" s="332" t="s">
        <v>160</v>
      </c>
      <c r="U57" s="909" t="s">
        <v>89</v>
      </c>
      <c r="V57" s="1046"/>
      <c r="W57" s="1046"/>
      <c r="X57" s="1047"/>
      <c r="Z57" s="880"/>
      <c r="AA57" s="881"/>
      <c r="AB57" s="319" t="s">
        <v>6</v>
      </c>
      <c r="AC57" s="887">
        <v>0.5833333333333334</v>
      </c>
      <c r="AD57" s="888"/>
      <c r="AE57" s="889"/>
      <c r="AF57" s="218" t="s">
        <v>9</v>
      </c>
      <c r="AG57" s="900" t="s">
        <v>81</v>
      </c>
      <c r="AH57" s="901"/>
      <c r="AI57" s="901"/>
      <c r="AJ57" s="901"/>
      <c r="AK57" s="219"/>
      <c r="AL57" s="220"/>
      <c r="AM57" s="221"/>
      <c r="AN57" s="901" t="s">
        <v>91</v>
      </c>
      <c r="AO57" s="901"/>
      <c r="AP57" s="901"/>
      <c r="AQ57" s="902"/>
      <c r="AR57" s="222" t="s">
        <v>9</v>
      </c>
      <c r="AS57" s="939" t="str">
        <f>AP50</f>
        <v>南浦和</v>
      </c>
      <c r="AT57" s="939"/>
      <c r="AU57" s="939"/>
      <c r="AV57" s="940"/>
    </row>
    <row r="58" spans="26:48" ht="15" customHeight="1" thickBot="1">
      <c r="Z58" s="882"/>
      <c r="AA58" s="883"/>
      <c r="AB58" s="320" t="s">
        <v>7</v>
      </c>
      <c r="AC58" s="893">
        <v>0.625</v>
      </c>
      <c r="AD58" s="894"/>
      <c r="AE58" s="895"/>
      <c r="AF58" s="286" t="s">
        <v>123</v>
      </c>
      <c r="AG58" s="937" t="s">
        <v>81</v>
      </c>
      <c r="AH58" s="906"/>
      <c r="AI58" s="906"/>
      <c r="AJ58" s="906"/>
      <c r="AK58" s="233"/>
      <c r="AL58" s="234"/>
      <c r="AM58" s="235"/>
      <c r="AN58" s="906" t="s">
        <v>95</v>
      </c>
      <c r="AO58" s="906"/>
      <c r="AP58" s="906"/>
      <c r="AQ58" s="907"/>
      <c r="AR58" s="287" t="s">
        <v>123</v>
      </c>
      <c r="AS58" s="1051" t="str">
        <f>AF50</f>
        <v>大東</v>
      </c>
      <c r="AT58" s="1051"/>
      <c r="AU58" s="1051"/>
      <c r="AV58" s="1052"/>
    </row>
    <row r="59" ht="15" customHeight="1"/>
    <row r="60" spans="26:46" ht="15" customHeight="1">
      <c r="Z60" s="204" t="s">
        <v>136</v>
      </c>
      <c r="AA60" s="204" t="s">
        <v>137</v>
      </c>
      <c r="AB60" s="684" t="s">
        <v>138</v>
      </c>
      <c r="AC60" s="684"/>
      <c r="AD60" s="684"/>
      <c r="AE60" s="237" t="s">
        <v>139</v>
      </c>
      <c r="AF60" s="941" t="s">
        <v>97</v>
      </c>
      <c r="AG60" s="942"/>
      <c r="AH60" s="942"/>
      <c r="AI60" s="942"/>
      <c r="AJ60" s="237"/>
      <c r="AK60" s="941" t="s">
        <v>101</v>
      </c>
      <c r="AL60" s="942"/>
      <c r="AM60" s="942"/>
      <c r="AN60" s="942"/>
      <c r="AO60" s="237"/>
      <c r="AP60" s="941" t="s">
        <v>85</v>
      </c>
      <c r="AQ60" s="942"/>
      <c r="AR60" s="942"/>
      <c r="AS60" s="942"/>
      <c r="AT60" s="237" t="s">
        <v>135</v>
      </c>
    </row>
    <row r="61" spans="26:32" ht="15" customHeight="1" thickBot="1">
      <c r="Z61" s="238" t="s">
        <v>140</v>
      </c>
      <c r="AA61" s="1053">
        <v>41007</v>
      </c>
      <c r="AB61" s="1053"/>
      <c r="AC61" s="1053"/>
      <c r="AD61" s="1053"/>
      <c r="AE61" s="1053"/>
      <c r="AF61" s="1053"/>
    </row>
    <row r="62" spans="26:48" ht="15" customHeight="1" thickBot="1">
      <c r="Z62" s="923" t="s">
        <v>127</v>
      </c>
      <c r="AA62" s="924"/>
      <c r="AB62" s="215" t="s">
        <v>128</v>
      </c>
      <c r="AC62" s="934" t="s">
        <v>141</v>
      </c>
      <c r="AD62" s="931"/>
      <c r="AE62" s="932"/>
      <c r="AF62" s="931" t="s">
        <v>130</v>
      </c>
      <c r="AG62" s="931"/>
      <c r="AH62" s="931"/>
      <c r="AI62" s="931"/>
      <c r="AJ62" s="931"/>
      <c r="AK62" s="931"/>
      <c r="AL62" s="931"/>
      <c r="AM62" s="931"/>
      <c r="AN62" s="931"/>
      <c r="AO62" s="931"/>
      <c r="AP62" s="931"/>
      <c r="AQ62" s="931"/>
      <c r="AR62" s="932"/>
      <c r="AS62" s="931" t="s">
        <v>131</v>
      </c>
      <c r="AT62" s="931"/>
      <c r="AU62" s="931"/>
      <c r="AV62" s="933"/>
    </row>
    <row r="63" spans="26:48" ht="15" customHeight="1" thickTop="1">
      <c r="Z63" s="878" t="s">
        <v>319</v>
      </c>
      <c r="AA63" s="879"/>
      <c r="AB63" s="267" t="s">
        <v>143</v>
      </c>
      <c r="AC63" s="949">
        <v>0.4166666666666667</v>
      </c>
      <c r="AD63" s="950"/>
      <c r="AE63" s="951"/>
      <c r="AF63" s="243" t="s">
        <v>144</v>
      </c>
      <c r="AG63" s="1025" t="s">
        <v>97</v>
      </c>
      <c r="AH63" s="1025"/>
      <c r="AI63" s="1025"/>
      <c r="AJ63" s="1026"/>
      <c r="AK63" s="244"/>
      <c r="AL63" s="245"/>
      <c r="AM63" s="246"/>
      <c r="AN63" s="1027" t="s">
        <v>85</v>
      </c>
      <c r="AO63" s="1025"/>
      <c r="AP63" s="1025"/>
      <c r="AQ63" s="1025"/>
      <c r="AR63" s="247" t="s">
        <v>144</v>
      </c>
      <c r="AS63" s="1028" t="str">
        <f>AK60</f>
        <v>中尾</v>
      </c>
      <c r="AT63" s="1029"/>
      <c r="AU63" s="1029"/>
      <c r="AV63" s="1030"/>
    </row>
    <row r="64" spans="26:48" ht="15" customHeight="1">
      <c r="Z64" s="880"/>
      <c r="AA64" s="881"/>
      <c r="AB64" s="225" t="s">
        <v>146</v>
      </c>
      <c r="AC64" s="887">
        <v>0.4583333333333333</v>
      </c>
      <c r="AD64" s="888"/>
      <c r="AE64" s="889"/>
      <c r="AF64" s="276" t="s">
        <v>145</v>
      </c>
      <c r="AG64" s="1039" t="s">
        <v>97</v>
      </c>
      <c r="AH64" s="1037"/>
      <c r="AI64" s="1037"/>
      <c r="AJ64" s="1037"/>
      <c r="AK64" s="277"/>
      <c r="AL64" s="278"/>
      <c r="AM64" s="279"/>
      <c r="AN64" s="1037" t="s">
        <v>101</v>
      </c>
      <c r="AO64" s="1037"/>
      <c r="AP64" s="1037"/>
      <c r="AQ64" s="1038"/>
      <c r="AR64" s="280" t="s">
        <v>147</v>
      </c>
      <c r="AS64" s="876" t="str">
        <f>AP60</f>
        <v>大牧</v>
      </c>
      <c r="AT64" s="876"/>
      <c r="AU64" s="876"/>
      <c r="AV64" s="877"/>
    </row>
    <row r="65" spans="25:48" ht="15" customHeight="1">
      <c r="Y65" s="216"/>
      <c r="Z65" s="880"/>
      <c r="AA65" s="881"/>
      <c r="AB65" s="225" t="s">
        <v>149</v>
      </c>
      <c r="AC65" s="887">
        <v>0.5</v>
      </c>
      <c r="AD65" s="888"/>
      <c r="AE65" s="889"/>
      <c r="AF65" s="281" t="s">
        <v>148</v>
      </c>
      <c r="AG65" s="1034" t="s">
        <v>101</v>
      </c>
      <c r="AH65" s="1035"/>
      <c r="AI65" s="1035"/>
      <c r="AJ65" s="1035"/>
      <c r="AK65" s="282"/>
      <c r="AL65" s="283"/>
      <c r="AM65" s="284"/>
      <c r="AN65" s="1035" t="s">
        <v>85</v>
      </c>
      <c r="AO65" s="1035"/>
      <c r="AP65" s="1035"/>
      <c r="AQ65" s="1036"/>
      <c r="AR65" s="285" t="s">
        <v>148</v>
      </c>
      <c r="AS65" s="1040" t="str">
        <f>AF60</f>
        <v>辻</v>
      </c>
      <c r="AT65" s="1040"/>
      <c r="AU65" s="1040"/>
      <c r="AV65" s="1041"/>
    </row>
    <row r="66" spans="26:48" ht="15" customHeight="1">
      <c r="Z66" s="880"/>
      <c r="AA66" s="881"/>
      <c r="AB66" s="225" t="s">
        <v>150</v>
      </c>
      <c r="AC66" s="887">
        <v>0.5416666666666666</v>
      </c>
      <c r="AD66" s="888"/>
      <c r="AE66" s="889"/>
      <c r="AF66" s="276" t="s">
        <v>147</v>
      </c>
      <c r="AG66" s="1039" t="s">
        <v>97</v>
      </c>
      <c r="AH66" s="1037"/>
      <c r="AI66" s="1037"/>
      <c r="AJ66" s="1037"/>
      <c r="AK66" s="277"/>
      <c r="AL66" s="278"/>
      <c r="AM66" s="279"/>
      <c r="AN66" s="1037" t="s">
        <v>85</v>
      </c>
      <c r="AO66" s="1037"/>
      <c r="AP66" s="1037"/>
      <c r="AQ66" s="1038"/>
      <c r="AR66" s="280" t="s">
        <v>147</v>
      </c>
      <c r="AS66" s="876" t="str">
        <f>AK60</f>
        <v>中尾</v>
      </c>
      <c r="AT66" s="876"/>
      <c r="AU66" s="876"/>
      <c r="AV66" s="877"/>
    </row>
    <row r="67" spans="26:48" ht="15" customHeight="1">
      <c r="Z67" s="880"/>
      <c r="AA67" s="881"/>
      <c r="AB67" s="225" t="s">
        <v>151</v>
      </c>
      <c r="AC67" s="887">
        <v>0.5833333333333334</v>
      </c>
      <c r="AD67" s="888"/>
      <c r="AE67" s="889"/>
      <c r="AF67" s="218" t="s">
        <v>152</v>
      </c>
      <c r="AG67" s="900" t="s">
        <v>97</v>
      </c>
      <c r="AH67" s="901"/>
      <c r="AI67" s="901"/>
      <c r="AJ67" s="901"/>
      <c r="AK67" s="219"/>
      <c r="AL67" s="220"/>
      <c r="AM67" s="221"/>
      <c r="AN67" s="901" t="s">
        <v>101</v>
      </c>
      <c r="AO67" s="901"/>
      <c r="AP67" s="901"/>
      <c r="AQ67" s="902"/>
      <c r="AR67" s="222" t="s">
        <v>144</v>
      </c>
      <c r="AS67" s="939" t="str">
        <f>AP60</f>
        <v>大牧</v>
      </c>
      <c r="AT67" s="939"/>
      <c r="AU67" s="939"/>
      <c r="AV67" s="940"/>
    </row>
    <row r="68" spans="26:48" ht="15" customHeight="1" thickBot="1">
      <c r="Z68" s="882"/>
      <c r="AA68" s="883"/>
      <c r="AB68" s="231" t="s">
        <v>153</v>
      </c>
      <c r="AC68" s="893">
        <v>0.625</v>
      </c>
      <c r="AD68" s="894"/>
      <c r="AE68" s="895"/>
      <c r="AF68" s="286" t="s">
        <v>154</v>
      </c>
      <c r="AG68" s="937" t="s">
        <v>101</v>
      </c>
      <c r="AH68" s="906"/>
      <c r="AI68" s="906"/>
      <c r="AJ68" s="906"/>
      <c r="AK68" s="233"/>
      <c r="AL68" s="234"/>
      <c r="AM68" s="235"/>
      <c r="AN68" s="906" t="s">
        <v>85</v>
      </c>
      <c r="AO68" s="906"/>
      <c r="AP68" s="906"/>
      <c r="AQ68" s="907"/>
      <c r="AR68" s="287" t="s">
        <v>123</v>
      </c>
      <c r="AS68" s="1051" t="str">
        <f>AF60</f>
        <v>辻</v>
      </c>
      <c r="AT68" s="1051"/>
      <c r="AU68" s="1051"/>
      <c r="AV68" s="1052"/>
    </row>
    <row r="69" ht="15" customHeight="1"/>
    <row r="70" ht="15" customHeight="1"/>
    <row r="71" ht="15" customHeight="1"/>
    <row r="72" ht="15" customHeight="1">
      <c r="A72" s="264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</sheetData>
  <sheetProtection/>
  <mergeCells count="384">
    <mergeCell ref="AS35:AV35"/>
    <mergeCell ref="AC36:AE36"/>
    <mergeCell ref="AG36:AJ36"/>
    <mergeCell ref="AS36:AV36"/>
    <mergeCell ref="AG35:AJ35"/>
    <mergeCell ref="AN42:AQ42"/>
    <mergeCell ref="AN68:AQ68"/>
    <mergeCell ref="AS68:AV68"/>
    <mergeCell ref="D27:F27"/>
    <mergeCell ref="Z31:AA36"/>
    <mergeCell ref="AC35:AE35"/>
    <mergeCell ref="AC68:AE68"/>
    <mergeCell ref="AG68:AJ68"/>
    <mergeCell ref="H27:K27"/>
    <mergeCell ref="M27:P27"/>
    <mergeCell ref="R27:U27"/>
    <mergeCell ref="U54:X54"/>
    <mergeCell ref="D51:F51"/>
    <mergeCell ref="H51:K51"/>
    <mergeCell ref="M51:P51"/>
    <mergeCell ref="B19:C24"/>
    <mergeCell ref="E46:G46"/>
    <mergeCell ref="I46:L46"/>
    <mergeCell ref="P46:S46"/>
    <mergeCell ref="U46:X46"/>
    <mergeCell ref="U43:X43"/>
    <mergeCell ref="AG64:AJ64"/>
    <mergeCell ref="AG66:AJ66"/>
    <mergeCell ref="AC66:AE66"/>
    <mergeCell ref="D39:F39"/>
    <mergeCell ref="C40:H40"/>
    <mergeCell ref="B41:C41"/>
    <mergeCell ref="E55:G55"/>
    <mergeCell ref="E57:G57"/>
    <mergeCell ref="E56:G56"/>
    <mergeCell ref="E54:G54"/>
    <mergeCell ref="AS67:AV67"/>
    <mergeCell ref="AG67:AJ67"/>
    <mergeCell ref="AC67:AE67"/>
    <mergeCell ref="AS65:AV65"/>
    <mergeCell ref="AC65:AE65"/>
    <mergeCell ref="AN66:AQ66"/>
    <mergeCell ref="AS66:AV66"/>
    <mergeCell ref="AN64:AQ64"/>
    <mergeCell ref="AS64:AV64"/>
    <mergeCell ref="AS62:AV62"/>
    <mergeCell ref="Z63:AA68"/>
    <mergeCell ref="AS63:AV63"/>
    <mergeCell ref="AC63:AE63"/>
    <mergeCell ref="AN65:AQ65"/>
    <mergeCell ref="AG65:AJ65"/>
    <mergeCell ref="AC64:AE64"/>
    <mergeCell ref="AN67:AQ67"/>
    <mergeCell ref="AB60:AD60"/>
    <mergeCell ref="AF60:AI60"/>
    <mergeCell ref="AK60:AN60"/>
    <mergeCell ref="AP60:AS60"/>
    <mergeCell ref="AA61:AF61"/>
    <mergeCell ref="AG63:AJ63"/>
    <mergeCell ref="AN63:AQ63"/>
    <mergeCell ref="Z62:AA62"/>
    <mergeCell ref="AC62:AE62"/>
    <mergeCell ref="AF62:AR62"/>
    <mergeCell ref="AS57:AV57"/>
    <mergeCell ref="AC58:AE58"/>
    <mergeCell ref="AG58:AJ58"/>
    <mergeCell ref="AN58:AQ58"/>
    <mergeCell ref="AS58:AV58"/>
    <mergeCell ref="AC57:AE57"/>
    <mergeCell ref="AG57:AJ57"/>
    <mergeCell ref="AN57:AQ57"/>
    <mergeCell ref="I57:L57"/>
    <mergeCell ref="P57:S57"/>
    <mergeCell ref="U57:X57"/>
    <mergeCell ref="I55:L55"/>
    <mergeCell ref="P55:S55"/>
    <mergeCell ref="U55:X55"/>
    <mergeCell ref="I56:L56"/>
    <mergeCell ref="P56:S56"/>
    <mergeCell ref="U56:X56"/>
    <mergeCell ref="AC55:AE55"/>
    <mergeCell ref="AC53:AE53"/>
    <mergeCell ref="AC56:AE56"/>
    <mergeCell ref="AN55:AQ55"/>
    <mergeCell ref="AN54:AQ54"/>
    <mergeCell ref="AS54:AV54"/>
    <mergeCell ref="AG54:AJ54"/>
    <mergeCell ref="AS55:AV55"/>
    <mergeCell ref="AN56:AQ56"/>
    <mergeCell ref="AG56:AJ56"/>
    <mergeCell ref="AS52:AV52"/>
    <mergeCell ref="AG53:AJ53"/>
    <mergeCell ref="AN53:AQ53"/>
    <mergeCell ref="AS53:AV53"/>
    <mergeCell ref="I54:L54"/>
    <mergeCell ref="P54:S54"/>
    <mergeCell ref="AC54:AE54"/>
    <mergeCell ref="Z53:AA58"/>
    <mergeCell ref="AS56:AV56"/>
    <mergeCell ref="AG55:AJ55"/>
    <mergeCell ref="C52:H52"/>
    <mergeCell ref="Z42:AA47"/>
    <mergeCell ref="AG46:AJ46"/>
    <mergeCell ref="AN46:AQ46"/>
    <mergeCell ref="AA51:AF51"/>
    <mergeCell ref="Z52:AA52"/>
    <mergeCell ref="AC52:AE52"/>
    <mergeCell ref="AF52:AR52"/>
    <mergeCell ref="P48:S48"/>
    <mergeCell ref="U48:X48"/>
    <mergeCell ref="AN47:AQ47"/>
    <mergeCell ref="R51:U51"/>
    <mergeCell ref="B54:C57"/>
    <mergeCell ref="AB50:AD50"/>
    <mergeCell ref="B53:C53"/>
    <mergeCell ref="E53:G53"/>
    <mergeCell ref="H53:T53"/>
    <mergeCell ref="U53:X53"/>
    <mergeCell ref="AC47:AE47"/>
    <mergeCell ref="AF50:AI50"/>
    <mergeCell ref="AN44:AQ44"/>
    <mergeCell ref="AK50:AN50"/>
    <mergeCell ref="AC45:AE45"/>
    <mergeCell ref="AG45:AJ45"/>
    <mergeCell ref="AN45:AQ45"/>
    <mergeCell ref="AP50:AS50"/>
    <mergeCell ref="AS45:AV45"/>
    <mergeCell ref="AC46:AE46"/>
    <mergeCell ref="AS47:AV47"/>
    <mergeCell ref="AG47:AJ47"/>
    <mergeCell ref="AS46:AV46"/>
    <mergeCell ref="E44:G44"/>
    <mergeCell ref="I44:L44"/>
    <mergeCell ref="P44:S44"/>
    <mergeCell ref="AN43:AQ43"/>
    <mergeCell ref="AG44:AJ44"/>
    <mergeCell ref="AS44:AV44"/>
    <mergeCell ref="E43:G43"/>
    <mergeCell ref="I43:L43"/>
    <mergeCell ref="AC44:AE44"/>
    <mergeCell ref="I42:L42"/>
    <mergeCell ref="AA40:AF40"/>
    <mergeCell ref="Z41:AA41"/>
    <mergeCell ref="AC41:AE41"/>
    <mergeCell ref="AC42:AE42"/>
    <mergeCell ref="AG42:AJ42"/>
    <mergeCell ref="U42:X42"/>
    <mergeCell ref="U44:X44"/>
    <mergeCell ref="E42:G42"/>
    <mergeCell ref="AS43:AV43"/>
    <mergeCell ref="AF41:AR41"/>
    <mergeCell ref="AS41:AV41"/>
    <mergeCell ref="AS42:AV42"/>
    <mergeCell ref="AC43:AE43"/>
    <mergeCell ref="H41:T41"/>
    <mergeCell ref="U41:X41"/>
    <mergeCell ref="AG43:AJ43"/>
    <mergeCell ref="AK39:AN39"/>
    <mergeCell ref="I35:L35"/>
    <mergeCell ref="P35:S35"/>
    <mergeCell ref="U35:X35"/>
    <mergeCell ref="H39:K39"/>
    <mergeCell ref="M39:P39"/>
    <mergeCell ref="R39:U39"/>
    <mergeCell ref="P42:S42"/>
    <mergeCell ref="AP39:AS39"/>
    <mergeCell ref="E32:G32"/>
    <mergeCell ref="I32:L32"/>
    <mergeCell ref="P32:S32"/>
    <mergeCell ref="U32:X32"/>
    <mergeCell ref="AS33:AV33"/>
    <mergeCell ref="AS34:AV34"/>
    <mergeCell ref="I34:L34"/>
    <mergeCell ref="P34:S34"/>
    <mergeCell ref="E41:G41"/>
    <mergeCell ref="AF39:AI39"/>
    <mergeCell ref="AB39:AD39"/>
    <mergeCell ref="E33:G33"/>
    <mergeCell ref="I33:L33"/>
    <mergeCell ref="P33:S33"/>
    <mergeCell ref="AC34:AE34"/>
    <mergeCell ref="AG34:AJ34"/>
    <mergeCell ref="U34:X34"/>
    <mergeCell ref="I37:L37"/>
    <mergeCell ref="E35:G35"/>
    <mergeCell ref="AS30:AV30"/>
    <mergeCell ref="AG33:AJ33"/>
    <mergeCell ref="AC33:AE33"/>
    <mergeCell ref="AS31:AV31"/>
    <mergeCell ref="E31:G31"/>
    <mergeCell ref="I31:L31"/>
    <mergeCell ref="P31:S31"/>
    <mergeCell ref="U31:X31"/>
    <mergeCell ref="AG32:AJ32"/>
    <mergeCell ref="AC32:AE32"/>
    <mergeCell ref="AC30:AE30"/>
    <mergeCell ref="AS32:AV32"/>
    <mergeCell ref="AF30:AR30"/>
    <mergeCell ref="E30:G30"/>
    <mergeCell ref="I30:L30"/>
    <mergeCell ref="P30:S30"/>
    <mergeCell ref="U30:X30"/>
    <mergeCell ref="AC31:AE31"/>
    <mergeCell ref="AK28:AN28"/>
    <mergeCell ref="AP28:AS28"/>
    <mergeCell ref="C28:H28"/>
    <mergeCell ref="AA29:AF29"/>
    <mergeCell ref="B29:C29"/>
    <mergeCell ref="E29:G29"/>
    <mergeCell ref="H29:T29"/>
    <mergeCell ref="AC24:AE24"/>
    <mergeCell ref="AG23:AJ23"/>
    <mergeCell ref="I22:L22"/>
    <mergeCell ref="AG31:AJ31"/>
    <mergeCell ref="AB28:AD28"/>
    <mergeCell ref="AF28:AI28"/>
    <mergeCell ref="I24:L24"/>
    <mergeCell ref="I23:L23"/>
    <mergeCell ref="P23:S23"/>
    <mergeCell ref="U29:X29"/>
    <mergeCell ref="AS24:AV24"/>
    <mergeCell ref="E22:G22"/>
    <mergeCell ref="U22:X22"/>
    <mergeCell ref="AC23:AE23"/>
    <mergeCell ref="AS23:AV23"/>
    <mergeCell ref="U23:X23"/>
    <mergeCell ref="P24:S24"/>
    <mergeCell ref="AN24:AQ24"/>
    <mergeCell ref="AC21:AE21"/>
    <mergeCell ref="E23:G23"/>
    <mergeCell ref="D26:F26"/>
    <mergeCell ref="H26:K26"/>
    <mergeCell ref="M26:P26"/>
    <mergeCell ref="R26:U26"/>
    <mergeCell ref="U24:X24"/>
    <mergeCell ref="E24:G24"/>
    <mergeCell ref="E21:G21"/>
    <mergeCell ref="I21:L21"/>
    <mergeCell ref="P21:S21"/>
    <mergeCell ref="AG21:AJ21"/>
    <mergeCell ref="P22:S22"/>
    <mergeCell ref="AN19:AQ19"/>
    <mergeCell ref="Z19:AA24"/>
    <mergeCell ref="U21:X21"/>
    <mergeCell ref="AN23:AQ23"/>
    <mergeCell ref="AG24:AJ24"/>
    <mergeCell ref="AS19:AV19"/>
    <mergeCell ref="AC20:AE20"/>
    <mergeCell ref="AG20:AJ20"/>
    <mergeCell ref="AN20:AQ20"/>
    <mergeCell ref="AS20:AV20"/>
    <mergeCell ref="AC19:AE19"/>
    <mergeCell ref="AG19:AJ19"/>
    <mergeCell ref="AS21:AV21"/>
    <mergeCell ref="AC22:AE22"/>
    <mergeCell ref="AG22:AJ22"/>
    <mergeCell ref="AN22:AQ22"/>
    <mergeCell ref="E20:G20"/>
    <mergeCell ref="I20:L20"/>
    <mergeCell ref="P20:S20"/>
    <mergeCell ref="U20:X20"/>
    <mergeCell ref="AS22:AV22"/>
    <mergeCell ref="AN21:AQ21"/>
    <mergeCell ref="AK16:AN16"/>
    <mergeCell ref="E19:G19"/>
    <mergeCell ref="I19:L19"/>
    <mergeCell ref="AP16:AS16"/>
    <mergeCell ref="C17:H17"/>
    <mergeCell ref="AA17:AF17"/>
    <mergeCell ref="AC18:AE18"/>
    <mergeCell ref="AF18:AR18"/>
    <mergeCell ref="AS18:AV18"/>
    <mergeCell ref="AB16:AD16"/>
    <mergeCell ref="B18:C18"/>
    <mergeCell ref="E18:G18"/>
    <mergeCell ref="H18:T18"/>
    <mergeCell ref="U18:X18"/>
    <mergeCell ref="E11:G11"/>
    <mergeCell ref="E14:G14"/>
    <mergeCell ref="I14:L14"/>
    <mergeCell ref="B9:C14"/>
    <mergeCell ref="D16:F16"/>
    <mergeCell ref="H16:K16"/>
    <mergeCell ref="AF16:AI16"/>
    <mergeCell ref="Z18:AA18"/>
    <mergeCell ref="P19:S19"/>
    <mergeCell ref="U19:X19"/>
    <mergeCell ref="E9:G9"/>
    <mergeCell ref="I9:L9"/>
    <mergeCell ref="P9:S9"/>
    <mergeCell ref="U9:X9"/>
    <mergeCell ref="AG9:AJ9"/>
    <mergeCell ref="U10:X10"/>
    <mergeCell ref="M16:P16"/>
    <mergeCell ref="R16:U16"/>
    <mergeCell ref="I10:L10"/>
    <mergeCell ref="AS10:AV10"/>
    <mergeCell ref="Z9:AA14"/>
    <mergeCell ref="AC9:AE9"/>
    <mergeCell ref="AG13:AJ13"/>
    <mergeCell ref="P14:S14"/>
    <mergeCell ref="AS13:AV13"/>
    <mergeCell ref="AN14:AQ14"/>
    <mergeCell ref="E10:G10"/>
    <mergeCell ref="AC14:AE14"/>
    <mergeCell ref="AN10:AQ10"/>
    <mergeCell ref="P13:S13"/>
    <mergeCell ref="U13:X13"/>
    <mergeCell ref="AC10:AE10"/>
    <mergeCell ref="AC11:AE11"/>
    <mergeCell ref="AN13:AQ13"/>
    <mergeCell ref="AN11:AQ11"/>
    <mergeCell ref="E12:G12"/>
    <mergeCell ref="AS14:AV14"/>
    <mergeCell ref="U14:X14"/>
    <mergeCell ref="I11:L11"/>
    <mergeCell ref="AG14:AJ14"/>
    <mergeCell ref="P10:S10"/>
    <mergeCell ref="E8:G8"/>
    <mergeCell ref="P11:S11"/>
    <mergeCell ref="U11:X11"/>
    <mergeCell ref="E13:G13"/>
    <mergeCell ref="I13:L13"/>
    <mergeCell ref="AS8:AV8"/>
    <mergeCell ref="AN9:AQ9"/>
    <mergeCell ref="AS12:AV12"/>
    <mergeCell ref="AS11:AV11"/>
    <mergeCell ref="AS9:AV9"/>
    <mergeCell ref="AG10:AJ10"/>
    <mergeCell ref="AF8:AR8"/>
    <mergeCell ref="AG11:AJ11"/>
    <mergeCell ref="AG12:AJ12"/>
    <mergeCell ref="AN12:AQ12"/>
    <mergeCell ref="I12:L12"/>
    <mergeCell ref="P12:S12"/>
    <mergeCell ref="AC13:AE13"/>
    <mergeCell ref="U12:X12"/>
    <mergeCell ref="AC12:AE12"/>
    <mergeCell ref="H8:T8"/>
    <mergeCell ref="U8:X8"/>
    <mergeCell ref="Z8:AA8"/>
    <mergeCell ref="AC8:AE8"/>
    <mergeCell ref="R6:U6"/>
    <mergeCell ref="AA7:AF7"/>
    <mergeCell ref="AB6:AD6"/>
    <mergeCell ref="AF6:AI6"/>
    <mergeCell ref="C7:H7"/>
    <mergeCell ref="B8:C8"/>
    <mergeCell ref="AK6:AN6"/>
    <mergeCell ref="AP6:AS6"/>
    <mergeCell ref="D6:F6"/>
    <mergeCell ref="A2:AW2"/>
    <mergeCell ref="A3:AW3"/>
    <mergeCell ref="B4:AK4"/>
    <mergeCell ref="AL4:AP4"/>
    <mergeCell ref="AQ4:AV4"/>
    <mergeCell ref="H6:K6"/>
    <mergeCell ref="M6:P6"/>
    <mergeCell ref="B30:C37"/>
    <mergeCell ref="E36:G36"/>
    <mergeCell ref="I36:L36"/>
    <mergeCell ref="P36:S36"/>
    <mergeCell ref="U36:X36"/>
    <mergeCell ref="E37:G37"/>
    <mergeCell ref="P37:S37"/>
    <mergeCell ref="U37:X37"/>
    <mergeCell ref="E34:G34"/>
    <mergeCell ref="U33:X33"/>
    <mergeCell ref="U47:X47"/>
    <mergeCell ref="B42:C44"/>
    <mergeCell ref="C45:H45"/>
    <mergeCell ref="B46:C48"/>
    <mergeCell ref="E47:G47"/>
    <mergeCell ref="I47:L47"/>
    <mergeCell ref="P47:S47"/>
    <mergeCell ref="E48:G48"/>
    <mergeCell ref="I48:L48"/>
    <mergeCell ref="P43:S43"/>
    <mergeCell ref="AN31:AP31"/>
    <mergeCell ref="AN32:AP32"/>
    <mergeCell ref="AN33:AP33"/>
    <mergeCell ref="AN34:AP34"/>
    <mergeCell ref="AN35:AP35"/>
    <mergeCell ref="AN36:AP36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DL62"/>
  <sheetViews>
    <sheetView zoomScalePageLayoutView="0" workbookViewId="0" topLeftCell="A1">
      <pane ySplit="3" topLeftCell="A14" activePane="bottomLeft" state="frozen"/>
      <selection pane="topLeft" activeCell="AS47" sqref="AS47:AV47"/>
      <selection pane="bottomLeft" activeCell="AK27" sqref="AK27"/>
    </sheetView>
  </sheetViews>
  <sheetFormatPr defaultColWidth="9.00390625" defaultRowHeight="13.5"/>
  <cols>
    <col min="1" max="1" width="2.25390625" style="204" customWidth="1"/>
    <col min="2" max="48" width="2.50390625" style="204" customWidth="1"/>
    <col min="49" max="49" width="2.25390625" style="204" customWidth="1"/>
    <col min="50" max="59" width="2.25390625" style="203" customWidth="1"/>
    <col min="60" max="85" width="2.25390625" style="204" customWidth="1"/>
    <col min="86" max="16384" width="9.00390625" style="204" customWidth="1"/>
  </cols>
  <sheetData>
    <row r="2" spans="1:116" s="4" customFormat="1" ht="17.25">
      <c r="A2" s="1150" t="s">
        <v>200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1150"/>
      <c r="S2" s="1150"/>
      <c r="T2" s="1150"/>
      <c r="U2" s="1150"/>
      <c r="V2" s="1150"/>
      <c r="W2" s="1150"/>
      <c r="X2" s="1150"/>
      <c r="Y2" s="1150"/>
      <c r="Z2" s="1150"/>
      <c r="AA2" s="1150"/>
      <c r="AB2" s="1150"/>
      <c r="AC2" s="1150"/>
      <c r="AD2" s="1150"/>
      <c r="AE2" s="1150"/>
      <c r="AF2" s="1150"/>
      <c r="AG2" s="1150"/>
      <c r="AH2" s="1150"/>
      <c r="AI2" s="1150"/>
      <c r="AJ2" s="1150"/>
      <c r="AK2" s="1150"/>
      <c r="AL2" s="1150"/>
      <c r="AM2" s="1150"/>
      <c r="AN2" s="1150"/>
      <c r="AO2" s="1150"/>
      <c r="AP2" s="1150"/>
      <c r="AQ2" s="1150"/>
      <c r="AR2" s="1150"/>
      <c r="AS2" s="1150"/>
      <c r="AT2" s="1150"/>
      <c r="AU2" s="1150"/>
      <c r="AV2" s="1150"/>
      <c r="AW2" s="1150"/>
      <c r="AX2" s="205"/>
      <c r="AY2" s="205"/>
      <c r="AZ2" s="205"/>
      <c r="BA2" s="205"/>
      <c r="BB2" s="205"/>
      <c r="BC2" s="205"/>
      <c r="BD2" s="205"/>
      <c r="BE2" s="205"/>
      <c r="BF2" s="205"/>
      <c r="BG2" s="206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</row>
    <row r="3" spans="1:116" s="4" customFormat="1" ht="17.25" customHeight="1">
      <c r="A3" s="1151" t="s">
        <v>233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  <c r="O3" s="1151"/>
      <c r="P3" s="1151"/>
      <c r="Q3" s="1151"/>
      <c r="R3" s="1151"/>
      <c r="S3" s="1151"/>
      <c r="T3" s="1151"/>
      <c r="U3" s="1151"/>
      <c r="V3" s="1151"/>
      <c r="W3" s="1151"/>
      <c r="X3" s="1151"/>
      <c r="Y3" s="1151"/>
      <c r="Z3" s="1151"/>
      <c r="AA3" s="1151"/>
      <c r="AB3" s="1151"/>
      <c r="AC3" s="1151"/>
      <c r="AD3" s="1151"/>
      <c r="AE3" s="1151"/>
      <c r="AF3" s="1151"/>
      <c r="AG3" s="1151"/>
      <c r="AH3" s="1151"/>
      <c r="AI3" s="1151"/>
      <c r="AJ3" s="1151"/>
      <c r="AK3" s="1151"/>
      <c r="AL3" s="1151"/>
      <c r="AM3" s="1151"/>
      <c r="AN3" s="1151"/>
      <c r="AO3" s="1151"/>
      <c r="AP3" s="1151"/>
      <c r="AQ3" s="1151"/>
      <c r="AR3" s="1151"/>
      <c r="AS3" s="1151"/>
      <c r="AT3" s="1151"/>
      <c r="AU3" s="1151"/>
      <c r="AV3" s="1151"/>
      <c r="AW3" s="1151"/>
      <c r="AX3" s="208"/>
      <c r="AY3" s="208"/>
      <c r="AZ3" s="208"/>
      <c r="BA3" s="208"/>
      <c r="BB3" s="208"/>
      <c r="BC3" s="208"/>
      <c r="BD3" s="208"/>
      <c r="BE3" s="208"/>
      <c r="BF3" s="208"/>
      <c r="BG3" s="206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</row>
    <row r="4" spans="1:49" ht="14.25">
      <c r="A4" s="203"/>
      <c r="B4" s="919" t="s">
        <v>155</v>
      </c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19"/>
      <c r="Z4" s="919"/>
      <c r="AA4" s="919"/>
      <c r="AB4" s="919"/>
      <c r="AC4" s="919"/>
      <c r="AD4" s="919"/>
      <c r="AE4" s="919"/>
      <c r="AF4" s="919"/>
      <c r="AG4" s="919"/>
      <c r="AH4" s="919"/>
      <c r="AI4" s="919"/>
      <c r="AJ4" s="919"/>
      <c r="AK4" s="919"/>
      <c r="AL4" s="920"/>
      <c r="AM4" s="920"/>
      <c r="AN4" s="920"/>
      <c r="AO4" s="920"/>
      <c r="AP4" s="920"/>
      <c r="AQ4" s="921"/>
      <c r="AR4" s="921"/>
      <c r="AS4" s="921"/>
      <c r="AT4" s="921"/>
      <c r="AU4" s="921"/>
      <c r="AV4" s="921"/>
      <c r="AW4" s="203"/>
    </row>
    <row r="5" spans="2:48" ht="15" customHeight="1">
      <c r="B5" s="288" t="s">
        <v>163</v>
      </c>
      <c r="C5" s="288" t="s">
        <v>22</v>
      </c>
      <c r="D5" s="288">
        <v>1</v>
      </c>
      <c r="E5" s="288" t="s">
        <v>23</v>
      </c>
      <c r="F5" s="291" t="s">
        <v>164</v>
      </c>
      <c r="G5" s="288"/>
      <c r="H5" s="288"/>
      <c r="I5" s="290" t="s">
        <v>165</v>
      </c>
      <c r="J5" s="941"/>
      <c r="K5" s="1075"/>
      <c r="L5" s="1075"/>
      <c r="M5" s="1075"/>
      <c r="N5" s="290"/>
      <c r="O5" s="941"/>
      <c r="P5" s="1075"/>
      <c r="Q5" s="1075"/>
      <c r="R5" s="1075"/>
      <c r="S5" s="290"/>
      <c r="T5" s="941"/>
      <c r="U5" s="1075"/>
      <c r="V5" s="1075"/>
      <c r="W5" s="1075"/>
      <c r="X5" s="290" t="s">
        <v>166</v>
      </c>
      <c r="Y5" s="288"/>
      <c r="Z5" s="288" t="s">
        <v>167</v>
      </c>
      <c r="AA5" s="288" t="s">
        <v>22</v>
      </c>
      <c r="AB5" s="288">
        <v>3</v>
      </c>
      <c r="AC5" s="288" t="s">
        <v>23</v>
      </c>
      <c r="AD5" s="291" t="s">
        <v>164</v>
      </c>
      <c r="AE5" s="288"/>
      <c r="AF5" s="288"/>
      <c r="AG5" s="290" t="s">
        <v>165</v>
      </c>
      <c r="AH5" s="941"/>
      <c r="AI5" s="1075"/>
      <c r="AJ5" s="1075"/>
      <c r="AK5" s="1075"/>
      <c r="AL5" s="290"/>
      <c r="AM5" s="941"/>
      <c r="AN5" s="1075"/>
      <c r="AO5" s="1075"/>
      <c r="AP5" s="1075"/>
      <c r="AQ5" s="290"/>
      <c r="AR5" s="941"/>
      <c r="AS5" s="1075"/>
      <c r="AT5" s="1075"/>
      <c r="AU5" s="1075"/>
      <c r="AV5" s="290" t="s">
        <v>168</v>
      </c>
    </row>
    <row r="6" spans="2:48" ht="15" customHeight="1">
      <c r="B6" s="288"/>
      <c r="C6" s="288"/>
      <c r="D6" s="288"/>
      <c r="E6" s="288"/>
      <c r="F6" s="289" t="s">
        <v>123</v>
      </c>
      <c r="G6" s="288"/>
      <c r="H6" s="288"/>
      <c r="I6" s="290" t="s">
        <v>124</v>
      </c>
      <c r="J6" s="941"/>
      <c r="K6" s="1075"/>
      <c r="L6" s="1075"/>
      <c r="M6" s="1075"/>
      <c r="N6" s="290"/>
      <c r="O6" s="941"/>
      <c r="P6" s="1076"/>
      <c r="Q6" s="1076"/>
      <c r="R6" s="1076"/>
      <c r="S6" s="290"/>
      <c r="T6" s="941"/>
      <c r="U6" s="1076"/>
      <c r="V6" s="1076"/>
      <c r="W6" s="1076"/>
      <c r="X6" s="290" t="s">
        <v>125</v>
      </c>
      <c r="Y6" s="288"/>
      <c r="Z6" s="288"/>
      <c r="AA6" s="288"/>
      <c r="AB6" s="288"/>
      <c r="AC6" s="288"/>
      <c r="AD6" s="289" t="s">
        <v>123</v>
      </c>
      <c r="AE6" s="288"/>
      <c r="AF6" s="288"/>
      <c r="AG6" s="290" t="s">
        <v>124</v>
      </c>
      <c r="AH6" s="941"/>
      <c r="AI6" s="1075"/>
      <c r="AJ6" s="1075"/>
      <c r="AK6" s="1075"/>
      <c r="AL6" s="290"/>
      <c r="AM6" s="941"/>
      <c r="AN6" s="1076"/>
      <c r="AO6" s="1076"/>
      <c r="AP6" s="1076"/>
      <c r="AQ6" s="290"/>
      <c r="AR6" s="941"/>
      <c r="AS6" s="1076"/>
      <c r="AT6" s="1076"/>
      <c r="AU6" s="1076"/>
      <c r="AV6" s="290" t="s">
        <v>125</v>
      </c>
    </row>
    <row r="7" spans="2:48" ht="14.25" customHeight="1" thickBot="1">
      <c r="B7" s="238" t="s">
        <v>169</v>
      </c>
      <c r="C7" s="884">
        <v>41013</v>
      </c>
      <c r="D7" s="884"/>
      <c r="E7" s="884"/>
      <c r="F7" s="884"/>
      <c r="G7" s="884"/>
      <c r="H7" s="884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38" t="s">
        <v>169</v>
      </c>
      <c r="AA7" s="884">
        <v>41013</v>
      </c>
      <c r="AB7" s="884"/>
      <c r="AC7" s="884"/>
      <c r="AD7" s="884"/>
      <c r="AE7" s="884"/>
      <c r="AF7" s="884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</row>
    <row r="8" spans="2:48" ht="10.5" customHeight="1" thickBot="1">
      <c r="B8" s="1127" t="s">
        <v>127</v>
      </c>
      <c r="C8" s="1128"/>
      <c r="D8" s="215" t="s">
        <v>128</v>
      </c>
      <c r="E8" s="934" t="s">
        <v>170</v>
      </c>
      <c r="F8" s="931"/>
      <c r="G8" s="932"/>
      <c r="H8" s="987" t="s">
        <v>130</v>
      </c>
      <c r="I8" s="931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2"/>
      <c r="U8" s="987" t="s">
        <v>131</v>
      </c>
      <c r="V8" s="931"/>
      <c r="W8" s="931"/>
      <c r="X8" s="933"/>
      <c r="Y8" s="216"/>
      <c r="Z8" s="1127" t="s">
        <v>127</v>
      </c>
      <c r="AA8" s="1128"/>
      <c r="AB8" s="215" t="s">
        <v>128</v>
      </c>
      <c r="AC8" s="934" t="s">
        <v>170</v>
      </c>
      <c r="AD8" s="931"/>
      <c r="AE8" s="932"/>
      <c r="AF8" s="987" t="s">
        <v>130</v>
      </c>
      <c r="AG8" s="931"/>
      <c r="AH8" s="931"/>
      <c r="AI8" s="931"/>
      <c r="AJ8" s="931"/>
      <c r="AK8" s="931"/>
      <c r="AL8" s="931"/>
      <c r="AM8" s="931"/>
      <c r="AN8" s="931"/>
      <c r="AO8" s="931"/>
      <c r="AP8" s="931"/>
      <c r="AQ8" s="931"/>
      <c r="AR8" s="932"/>
      <c r="AS8" s="987" t="s">
        <v>131</v>
      </c>
      <c r="AT8" s="931"/>
      <c r="AU8" s="931"/>
      <c r="AV8" s="933"/>
    </row>
    <row r="9" spans="2:48" ht="15" customHeight="1" thickTop="1">
      <c r="B9" s="1069" t="s">
        <v>292</v>
      </c>
      <c r="C9" s="1070"/>
      <c r="D9" s="292" t="s">
        <v>5</v>
      </c>
      <c r="E9" s="1152">
        <v>0.4166666666666667</v>
      </c>
      <c r="F9" s="1153"/>
      <c r="G9" s="1154"/>
      <c r="H9" s="239" t="s">
        <v>37</v>
      </c>
      <c r="I9" s="1145"/>
      <c r="J9" s="1132"/>
      <c r="K9" s="1132"/>
      <c r="L9" s="1132"/>
      <c r="M9" s="249"/>
      <c r="N9" s="250"/>
      <c r="O9" s="251"/>
      <c r="P9" s="1131"/>
      <c r="Q9" s="1132"/>
      <c r="R9" s="1132"/>
      <c r="S9" s="1133"/>
      <c r="T9" s="337" t="s">
        <v>37</v>
      </c>
      <c r="U9" s="1155"/>
      <c r="V9" s="1156"/>
      <c r="W9" s="1156"/>
      <c r="X9" s="1157"/>
      <c r="Y9" s="288"/>
      <c r="Z9" s="1069" t="s">
        <v>298</v>
      </c>
      <c r="AA9" s="1070"/>
      <c r="AB9" s="342" t="s">
        <v>5</v>
      </c>
      <c r="AC9" s="1142">
        <v>0.4166666666666667</v>
      </c>
      <c r="AD9" s="1143"/>
      <c r="AE9" s="1144"/>
      <c r="AF9" s="343" t="s">
        <v>37</v>
      </c>
      <c r="AG9" s="1113"/>
      <c r="AH9" s="1113"/>
      <c r="AI9" s="1113"/>
      <c r="AJ9" s="1119"/>
      <c r="AK9" s="344"/>
      <c r="AL9" s="345"/>
      <c r="AM9" s="346"/>
      <c r="AN9" s="1112"/>
      <c r="AO9" s="1113"/>
      <c r="AP9" s="1113"/>
      <c r="AQ9" s="1113"/>
      <c r="AR9" s="347" t="s">
        <v>37</v>
      </c>
      <c r="AS9" s="1158"/>
      <c r="AT9" s="1156"/>
      <c r="AU9" s="1156"/>
      <c r="AV9" s="1157"/>
    </row>
    <row r="10" spans="2:48" ht="15" customHeight="1">
      <c r="B10" s="1071"/>
      <c r="C10" s="1072"/>
      <c r="D10" s="293" t="s">
        <v>6</v>
      </c>
      <c r="E10" s="1078">
        <v>0.4583333333333333</v>
      </c>
      <c r="F10" s="1079"/>
      <c r="G10" s="1080"/>
      <c r="H10" s="248" t="s">
        <v>31</v>
      </c>
      <c r="I10" s="1081"/>
      <c r="J10" s="1082"/>
      <c r="K10" s="1082"/>
      <c r="L10" s="1082"/>
      <c r="M10" s="240"/>
      <c r="N10" s="241"/>
      <c r="O10" s="242"/>
      <c r="P10" s="1082"/>
      <c r="Q10" s="1082"/>
      <c r="R10" s="1082"/>
      <c r="S10" s="1130"/>
      <c r="T10" s="252" t="s">
        <v>31</v>
      </c>
      <c r="U10" s="1129"/>
      <c r="V10" s="929"/>
      <c r="W10" s="929"/>
      <c r="X10" s="930"/>
      <c r="Y10" s="288"/>
      <c r="Z10" s="1071"/>
      <c r="AA10" s="1072"/>
      <c r="AB10" s="292" t="s">
        <v>6</v>
      </c>
      <c r="AC10" s="1136">
        <v>0.4583333333333333</v>
      </c>
      <c r="AD10" s="1137"/>
      <c r="AE10" s="1138"/>
      <c r="AF10" s="348" t="s">
        <v>31</v>
      </c>
      <c r="AG10" s="1139"/>
      <c r="AH10" s="1140"/>
      <c r="AI10" s="1140"/>
      <c r="AJ10" s="1141"/>
      <c r="AK10" s="349"/>
      <c r="AL10" s="350"/>
      <c r="AM10" s="351"/>
      <c r="AN10" s="1146"/>
      <c r="AO10" s="1140"/>
      <c r="AP10" s="1140"/>
      <c r="AQ10" s="1140"/>
      <c r="AR10" s="352" t="s">
        <v>31</v>
      </c>
      <c r="AS10" s="1104"/>
      <c r="AT10" s="1105"/>
      <c r="AU10" s="1105"/>
      <c r="AV10" s="1106"/>
    </row>
    <row r="11" spans="2:48" ht="15" customHeight="1">
      <c r="B11" s="1071"/>
      <c r="C11" s="1072"/>
      <c r="D11" s="293" t="s">
        <v>7</v>
      </c>
      <c r="E11" s="1078">
        <v>0.5</v>
      </c>
      <c r="F11" s="1079"/>
      <c r="G11" s="1080"/>
      <c r="H11" s="253" t="s">
        <v>37</v>
      </c>
      <c r="I11" s="1145"/>
      <c r="J11" s="1132"/>
      <c r="K11" s="1132"/>
      <c r="L11" s="1132"/>
      <c r="M11" s="249"/>
      <c r="N11" s="250"/>
      <c r="O11" s="251"/>
      <c r="P11" s="1131"/>
      <c r="Q11" s="1132"/>
      <c r="R11" s="1132"/>
      <c r="S11" s="1133"/>
      <c r="T11" s="254" t="s">
        <v>37</v>
      </c>
      <c r="U11" s="1159"/>
      <c r="V11" s="1117"/>
      <c r="W11" s="1117"/>
      <c r="X11" s="1118"/>
      <c r="Y11" s="288"/>
      <c r="Z11" s="1071"/>
      <c r="AA11" s="1072"/>
      <c r="AB11" s="293" t="s">
        <v>7</v>
      </c>
      <c r="AC11" s="1078">
        <v>0.5</v>
      </c>
      <c r="AD11" s="1079"/>
      <c r="AE11" s="1080"/>
      <c r="AF11" s="353" t="s">
        <v>37</v>
      </c>
      <c r="AG11" s="1108"/>
      <c r="AH11" s="1108"/>
      <c r="AI11" s="1108"/>
      <c r="AJ11" s="1120"/>
      <c r="AK11" s="354"/>
      <c r="AL11" s="355"/>
      <c r="AM11" s="356"/>
      <c r="AN11" s="1107"/>
      <c r="AO11" s="1108"/>
      <c r="AP11" s="1108"/>
      <c r="AQ11" s="1108"/>
      <c r="AR11" s="357" t="s">
        <v>37</v>
      </c>
      <c r="AS11" s="1109"/>
      <c r="AT11" s="1110"/>
      <c r="AU11" s="1110"/>
      <c r="AV11" s="1111"/>
    </row>
    <row r="12" spans="2:48" ht="15" customHeight="1">
      <c r="B12" s="1071"/>
      <c r="C12" s="1072"/>
      <c r="D12" s="293" t="s">
        <v>8</v>
      </c>
      <c r="E12" s="1078">
        <v>0.5416666666666666</v>
      </c>
      <c r="F12" s="1079"/>
      <c r="G12" s="1080"/>
      <c r="H12" s="248" t="s">
        <v>31</v>
      </c>
      <c r="I12" s="1081"/>
      <c r="J12" s="1082"/>
      <c r="K12" s="1082"/>
      <c r="L12" s="1082"/>
      <c r="M12" s="240"/>
      <c r="N12" s="241"/>
      <c r="O12" s="242"/>
      <c r="P12" s="1082"/>
      <c r="Q12" s="1082"/>
      <c r="R12" s="1082"/>
      <c r="S12" s="1130"/>
      <c r="T12" s="252" t="s">
        <v>31</v>
      </c>
      <c r="U12" s="1129"/>
      <c r="V12" s="929"/>
      <c r="W12" s="929"/>
      <c r="X12" s="930"/>
      <c r="Y12" s="288"/>
      <c r="Z12" s="1071"/>
      <c r="AA12" s="1072"/>
      <c r="AB12" s="293" t="s">
        <v>8</v>
      </c>
      <c r="AC12" s="1078">
        <v>0.5416666666666666</v>
      </c>
      <c r="AD12" s="1079"/>
      <c r="AE12" s="1080"/>
      <c r="AF12" s="358" t="s">
        <v>31</v>
      </c>
      <c r="AG12" s="1083"/>
      <c r="AH12" s="1084"/>
      <c r="AI12" s="1084"/>
      <c r="AJ12" s="1085"/>
      <c r="AK12" s="359"/>
      <c r="AL12" s="360"/>
      <c r="AM12" s="361"/>
      <c r="AN12" s="1086"/>
      <c r="AO12" s="1084"/>
      <c r="AP12" s="1084"/>
      <c r="AQ12" s="1084"/>
      <c r="AR12" s="362" t="s">
        <v>31</v>
      </c>
      <c r="AS12" s="1116"/>
      <c r="AT12" s="1117"/>
      <c r="AU12" s="1117"/>
      <c r="AV12" s="1118"/>
    </row>
    <row r="13" spans="2:48" ht="15" customHeight="1">
      <c r="B13" s="1071"/>
      <c r="C13" s="1072"/>
      <c r="D13" s="293" t="s">
        <v>132</v>
      </c>
      <c r="E13" s="1078">
        <v>0.5833333333333334</v>
      </c>
      <c r="F13" s="1079"/>
      <c r="G13" s="1080"/>
      <c r="H13" s="253" t="s">
        <v>37</v>
      </c>
      <c r="I13" s="1160"/>
      <c r="J13" s="1161"/>
      <c r="K13" s="1161"/>
      <c r="L13" s="1161"/>
      <c r="M13" s="363"/>
      <c r="N13" s="364"/>
      <c r="O13" s="365"/>
      <c r="P13" s="1162"/>
      <c r="Q13" s="1161"/>
      <c r="R13" s="1161"/>
      <c r="S13" s="1163"/>
      <c r="T13" s="254" t="s">
        <v>37</v>
      </c>
      <c r="U13" s="1159"/>
      <c r="V13" s="1117"/>
      <c r="W13" s="1117"/>
      <c r="X13" s="1118"/>
      <c r="Y13" s="288"/>
      <c r="Z13" s="1071"/>
      <c r="AA13" s="1072"/>
      <c r="AB13" s="293" t="s">
        <v>132</v>
      </c>
      <c r="AC13" s="1078">
        <v>0.5833333333333334</v>
      </c>
      <c r="AD13" s="1079"/>
      <c r="AE13" s="1080"/>
      <c r="AF13" s="366" t="s">
        <v>37</v>
      </c>
      <c r="AG13" s="1090"/>
      <c r="AH13" s="1090"/>
      <c r="AI13" s="1090"/>
      <c r="AJ13" s="1091"/>
      <c r="AK13" s="367"/>
      <c r="AL13" s="368"/>
      <c r="AM13" s="369"/>
      <c r="AN13" s="1121"/>
      <c r="AO13" s="1090"/>
      <c r="AP13" s="1090"/>
      <c r="AQ13" s="1090"/>
      <c r="AR13" s="370" t="s">
        <v>37</v>
      </c>
      <c r="AS13" s="986"/>
      <c r="AT13" s="929"/>
      <c r="AU13" s="929"/>
      <c r="AV13" s="930"/>
    </row>
    <row r="14" spans="2:48" ht="10.5" customHeight="1" thickBot="1">
      <c r="B14" s="1073"/>
      <c r="C14" s="1074"/>
      <c r="D14" s="294" t="s">
        <v>133</v>
      </c>
      <c r="E14" s="1122">
        <v>0.625</v>
      </c>
      <c r="F14" s="1123"/>
      <c r="G14" s="1124"/>
      <c r="H14" s="258" t="s">
        <v>31</v>
      </c>
      <c r="I14" s="1126"/>
      <c r="J14" s="1126"/>
      <c r="K14" s="1126"/>
      <c r="L14" s="1134"/>
      <c r="M14" s="371"/>
      <c r="N14" s="372"/>
      <c r="O14" s="373"/>
      <c r="P14" s="1125"/>
      <c r="Q14" s="1126"/>
      <c r="R14" s="1126"/>
      <c r="S14" s="1126"/>
      <c r="T14" s="262" t="s">
        <v>31</v>
      </c>
      <c r="U14" s="908"/>
      <c r="V14" s="909"/>
      <c r="W14" s="909"/>
      <c r="X14" s="910"/>
      <c r="Y14" s="288"/>
      <c r="Z14" s="1073"/>
      <c r="AA14" s="1074"/>
      <c r="AB14" s="294" t="s">
        <v>133</v>
      </c>
      <c r="AC14" s="1122">
        <v>0.625</v>
      </c>
      <c r="AD14" s="1123"/>
      <c r="AE14" s="1124"/>
      <c r="AF14" s="374" t="s">
        <v>31</v>
      </c>
      <c r="AG14" s="1114"/>
      <c r="AH14" s="1099"/>
      <c r="AI14" s="1099"/>
      <c r="AJ14" s="1115"/>
      <c r="AK14" s="259"/>
      <c r="AL14" s="260"/>
      <c r="AM14" s="261"/>
      <c r="AN14" s="1098"/>
      <c r="AO14" s="1099"/>
      <c r="AP14" s="1099"/>
      <c r="AQ14" s="1099"/>
      <c r="AR14" s="375" t="s">
        <v>31</v>
      </c>
      <c r="AS14" s="1068"/>
      <c r="AT14" s="909"/>
      <c r="AU14" s="909"/>
      <c r="AV14" s="910"/>
    </row>
    <row r="15" spans="2:48" ht="15" customHeight="1"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</row>
    <row r="16" spans="2:48" ht="15" customHeight="1">
      <c r="B16" s="288" t="s">
        <v>173</v>
      </c>
      <c r="C16" s="288" t="s">
        <v>22</v>
      </c>
      <c r="D16" s="288">
        <v>2</v>
      </c>
      <c r="E16" s="288" t="s">
        <v>23</v>
      </c>
      <c r="F16" s="289" t="s">
        <v>174</v>
      </c>
      <c r="G16" s="288"/>
      <c r="H16" s="288"/>
      <c r="I16" s="290" t="s">
        <v>165</v>
      </c>
      <c r="J16" s="941"/>
      <c r="K16" s="1075"/>
      <c r="L16" s="1075"/>
      <c r="M16" s="1075"/>
      <c r="N16" s="290"/>
      <c r="O16" s="941"/>
      <c r="P16" s="1075"/>
      <c r="Q16" s="1075"/>
      <c r="R16" s="1075"/>
      <c r="S16" s="290"/>
      <c r="T16" s="941"/>
      <c r="U16" s="1075"/>
      <c r="V16" s="1075"/>
      <c r="W16" s="1075"/>
      <c r="X16" s="290" t="s">
        <v>168</v>
      </c>
      <c r="Y16" s="288"/>
      <c r="Z16" s="288" t="s">
        <v>173</v>
      </c>
      <c r="AA16" s="288" t="s">
        <v>22</v>
      </c>
      <c r="AB16" s="288">
        <v>4</v>
      </c>
      <c r="AC16" s="288" t="s">
        <v>23</v>
      </c>
      <c r="AD16" s="289" t="s">
        <v>174</v>
      </c>
      <c r="AE16" s="288"/>
      <c r="AF16" s="288"/>
      <c r="AG16" s="290" t="s">
        <v>165</v>
      </c>
      <c r="AH16" s="1076"/>
      <c r="AI16" s="1075"/>
      <c r="AJ16" s="1075"/>
      <c r="AK16" s="1075"/>
      <c r="AL16" s="290"/>
      <c r="AM16" s="1076"/>
      <c r="AN16" s="1076"/>
      <c r="AO16" s="1076"/>
      <c r="AP16" s="1076"/>
      <c r="AQ16" s="290"/>
      <c r="AR16" s="1076"/>
      <c r="AS16" s="1076"/>
      <c r="AT16" s="1076"/>
      <c r="AU16" s="1076"/>
      <c r="AV16" s="290" t="s">
        <v>166</v>
      </c>
    </row>
    <row r="17" spans="6:48" ht="15" customHeight="1">
      <c r="F17" s="291" t="s">
        <v>176</v>
      </c>
      <c r="G17" s="288"/>
      <c r="H17" s="288"/>
      <c r="I17" s="290" t="s">
        <v>177</v>
      </c>
      <c r="J17" s="941"/>
      <c r="K17" s="1075"/>
      <c r="L17" s="1075"/>
      <c r="M17" s="1075"/>
      <c r="N17" s="290"/>
      <c r="O17" s="941"/>
      <c r="P17" s="1075"/>
      <c r="Q17" s="1075"/>
      <c r="R17" s="1075"/>
      <c r="S17" s="290"/>
      <c r="T17" s="941"/>
      <c r="U17" s="1075"/>
      <c r="V17" s="1075"/>
      <c r="W17" s="1075"/>
      <c r="X17" s="290" t="s">
        <v>178</v>
      </c>
      <c r="Y17" s="288"/>
      <c r="AA17" s="288"/>
      <c r="AB17" s="288"/>
      <c r="AC17" s="288"/>
      <c r="AD17" s="291" t="s">
        <v>179</v>
      </c>
      <c r="AE17" s="288"/>
      <c r="AF17" s="288"/>
      <c r="AG17" s="290" t="s">
        <v>180</v>
      </c>
      <c r="AH17" s="1076"/>
      <c r="AI17" s="1075"/>
      <c r="AJ17" s="1075"/>
      <c r="AK17" s="1075"/>
      <c r="AL17" s="290"/>
      <c r="AM17" s="1076"/>
      <c r="AN17" s="1075"/>
      <c r="AO17" s="1075"/>
      <c r="AP17" s="1075"/>
      <c r="AQ17" s="290"/>
      <c r="AR17" s="1076"/>
      <c r="AS17" s="1075"/>
      <c r="AT17" s="1075"/>
      <c r="AU17" s="1075"/>
      <c r="AV17" s="290" t="s">
        <v>181</v>
      </c>
    </row>
    <row r="18" spans="2:48" ht="15" customHeight="1" thickBot="1">
      <c r="B18" s="238" t="s">
        <v>182</v>
      </c>
      <c r="C18" s="884">
        <v>41013</v>
      </c>
      <c r="D18" s="884"/>
      <c r="E18" s="884"/>
      <c r="F18" s="884"/>
      <c r="G18" s="884"/>
      <c r="H18" s="884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38" t="s">
        <v>182</v>
      </c>
      <c r="AA18" s="884">
        <v>41013</v>
      </c>
      <c r="AB18" s="884"/>
      <c r="AC18" s="884"/>
      <c r="AD18" s="884"/>
      <c r="AE18" s="884"/>
      <c r="AF18" s="884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</row>
    <row r="19" spans="2:48" ht="15" customHeight="1" thickBot="1">
      <c r="B19" s="923" t="s">
        <v>127</v>
      </c>
      <c r="C19" s="924"/>
      <c r="D19" s="215" t="s">
        <v>128</v>
      </c>
      <c r="E19" s="934" t="s">
        <v>170</v>
      </c>
      <c r="F19" s="931"/>
      <c r="G19" s="932"/>
      <c r="H19" s="931" t="s">
        <v>130</v>
      </c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2"/>
      <c r="U19" s="931" t="s">
        <v>131</v>
      </c>
      <c r="V19" s="931"/>
      <c r="W19" s="931"/>
      <c r="X19" s="933"/>
      <c r="Y19" s="288"/>
      <c r="Z19" s="1127" t="s">
        <v>127</v>
      </c>
      <c r="AA19" s="1128"/>
      <c r="AB19" s="215" t="s">
        <v>128</v>
      </c>
      <c r="AC19" s="934" t="s">
        <v>170</v>
      </c>
      <c r="AD19" s="931"/>
      <c r="AE19" s="932"/>
      <c r="AF19" s="987" t="s">
        <v>130</v>
      </c>
      <c r="AG19" s="931"/>
      <c r="AH19" s="931"/>
      <c r="AI19" s="931"/>
      <c r="AJ19" s="931"/>
      <c r="AK19" s="931"/>
      <c r="AL19" s="931"/>
      <c r="AM19" s="931"/>
      <c r="AN19" s="931"/>
      <c r="AO19" s="931"/>
      <c r="AP19" s="931"/>
      <c r="AQ19" s="931"/>
      <c r="AR19" s="932"/>
      <c r="AS19" s="987" t="s">
        <v>131</v>
      </c>
      <c r="AT19" s="931"/>
      <c r="AU19" s="931"/>
      <c r="AV19" s="933"/>
    </row>
    <row r="20" spans="2:48" ht="15" customHeight="1" thickTop="1">
      <c r="B20" s="878" t="s">
        <v>293</v>
      </c>
      <c r="C20" s="1070"/>
      <c r="D20" s="292" t="s">
        <v>183</v>
      </c>
      <c r="E20" s="1152">
        <v>0.4166666666666667</v>
      </c>
      <c r="F20" s="1153"/>
      <c r="G20" s="1154"/>
      <c r="H20" s="239" t="s">
        <v>184</v>
      </c>
      <c r="I20" s="1145"/>
      <c r="J20" s="1132"/>
      <c r="K20" s="1132"/>
      <c r="L20" s="1132"/>
      <c r="M20" s="249"/>
      <c r="N20" s="250"/>
      <c r="O20" s="251"/>
      <c r="P20" s="1131"/>
      <c r="Q20" s="1132"/>
      <c r="R20" s="1132"/>
      <c r="S20" s="1133"/>
      <c r="T20" s="337" t="s">
        <v>184</v>
      </c>
      <c r="U20" s="1155"/>
      <c r="V20" s="1156"/>
      <c r="W20" s="1156"/>
      <c r="X20" s="1157"/>
      <c r="Y20" s="216"/>
      <c r="Z20" s="878" t="s">
        <v>299</v>
      </c>
      <c r="AA20" s="1070"/>
      <c r="AB20" s="342" t="s">
        <v>183</v>
      </c>
      <c r="AC20" s="1142">
        <v>0.4166666666666667</v>
      </c>
      <c r="AD20" s="1143"/>
      <c r="AE20" s="1144"/>
      <c r="AF20" s="343" t="s">
        <v>184</v>
      </c>
      <c r="AG20" s="1113"/>
      <c r="AH20" s="1113"/>
      <c r="AI20" s="1113"/>
      <c r="AJ20" s="1119"/>
      <c r="AK20" s="344"/>
      <c r="AL20" s="345"/>
      <c r="AM20" s="346"/>
      <c r="AN20" s="1112"/>
      <c r="AO20" s="1113"/>
      <c r="AP20" s="1113"/>
      <c r="AQ20" s="1113"/>
      <c r="AR20" s="347" t="s">
        <v>185</v>
      </c>
      <c r="AS20" s="1095"/>
      <c r="AT20" s="1096"/>
      <c r="AU20" s="1096"/>
      <c r="AV20" s="1097"/>
    </row>
    <row r="21" spans="2:48" ht="15" customHeight="1">
      <c r="B21" s="1071"/>
      <c r="C21" s="1072"/>
      <c r="D21" s="293" t="s">
        <v>186</v>
      </c>
      <c r="E21" s="1078">
        <v>0.4583333333333333</v>
      </c>
      <c r="F21" s="1079"/>
      <c r="G21" s="1080"/>
      <c r="H21" s="248" t="s">
        <v>187</v>
      </c>
      <c r="I21" s="1081"/>
      <c r="J21" s="1082"/>
      <c r="K21" s="1082"/>
      <c r="L21" s="1082"/>
      <c r="M21" s="240"/>
      <c r="N21" s="241"/>
      <c r="O21" s="242"/>
      <c r="P21" s="1082"/>
      <c r="Q21" s="1082"/>
      <c r="R21" s="1082"/>
      <c r="S21" s="1130"/>
      <c r="T21" s="252" t="s">
        <v>188</v>
      </c>
      <c r="U21" s="1129"/>
      <c r="V21" s="929"/>
      <c r="W21" s="929"/>
      <c r="X21" s="930"/>
      <c r="Y21" s="288"/>
      <c r="Z21" s="1071"/>
      <c r="AA21" s="1072"/>
      <c r="AB21" s="292" t="s">
        <v>189</v>
      </c>
      <c r="AC21" s="1136">
        <v>0.4583333333333333</v>
      </c>
      <c r="AD21" s="1137"/>
      <c r="AE21" s="1138"/>
      <c r="AF21" s="348" t="s">
        <v>188</v>
      </c>
      <c r="AG21" s="1139"/>
      <c r="AH21" s="1140"/>
      <c r="AI21" s="1140"/>
      <c r="AJ21" s="1141"/>
      <c r="AK21" s="349"/>
      <c r="AL21" s="350"/>
      <c r="AM21" s="351"/>
      <c r="AN21" s="1146"/>
      <c r="AO21" s="1140"/>
      <c r="AP21" s="1140"/>
      <c r="AQ21" s="1140"/>
      <c r="AR21" s="352" t="s">
        <v>175</v>
      </c>
      <c r="AS21" s="1101"/>
      <c r="AT21" s="1102"/>
      <c r="AU21" s="1102"/>
      <c r="AV21" s="1103"/>
    </row>
    <row r="22" spans="2:48" ht="10.5" customHeight="1">
      <c r="B22" s="1071"/>
      <c r="C22" s="1072"/>
      <c r="D22" s="293" t="s">
        <v>190</v>
      </c>
      <c r="E22" s="1078">
        <v>0.5</v>
      </c>
      <c r="F22" s="1079"/>
      <c r="G22" s="1080"/>
      <c r="H22" s="253" t="s">
        <v>185</v>
      </c>
      <c r="I22" s="1145"/>
      <c r="J22" s="1132"/>
      <c r="K22" s="1132"/>
      <c r="L22" s="1132"/>
      <c r="M22" s="249"/>
      <c r="N22" s="250"/>
      <c r="O22" s="251"/>
      <c r="P22" s="1131"/>
      <c r="Q22" s="1132"/>
      <c r="R22" s="1132"/>
      <c r="S22" s="1133"/>
      <c r="T22" s="254" t="s">
        <v>171</v>
      </c>
      <c r="U22" s="1159"/>
      <c r="V22" s="1117"/>
      <c r="W22" s="1117"/>
      <c r="X22" s="1118"/>
      <c r="Y22" s="288"/>
      <c r="Z22" s="1071"/>
      <c r="AA22" s="1072"/>
      <c r="AB22" s="293" t="s">
        <v>172</v>
      </c>
      <c r="AC22" s="1078">
        <v>0.5</v>
      </c>
      <c r="AD22" s="1079"/>
      <c r="AE22" s="1080"/>
      <c r="AF22" s="353" t="s">
        <v>171</v>
      </c>
      <c r="AG22" s="1108"/>
      <c r="AH22" s="1108"/>
      <c r="AI22" s="1108"/>
      <c r="AJ22" s="1120"/>
      <c r="AK22" s="354"/>
      <c r="AL22" s="355"/>
      <c r="AM22" s="356"/>
      <c r="AN22" s="1107"/>
      <c r="AO22" s="1108"/>
      <c r="AP22" s="1108"/>
      <c r="AQ22" s="1108"/>
      <c r="AR22" s="357" t="s">
        <v>185</v>
      </c>
      <c r="AS22" s="1092"/>
      <c r="AT22" s="1093"/>
      <c r="AU22" s="1093"/>
      <c r="AV22" s="1094"/>
    </row>
    <row r="23" spans="2:48" ht="15" customHeight="1">
      <c r="B23" s="1071"/>
      <c r="C23" s="1072"/>
      <c r="D23" s="293" t="s">
        <v>191</v>
      </c>
      <c r="E23" s="1078">
        <v>0.5416666666666666</v>
      </c>
      <c r="F23" s="1079"/>
      <c r="G23" s="1080"/>
      <c r="H23" s="248" t="s">
        <v>175</v>
      </c>
      <c r="I23" s="1081"/>
      <c r="J23" s="1082"/>
      <c r="K23" s="1082"/>
      <c r="L23" s="1082"/>
      <c r="M23" s="240"/>
      <c r="N23" s="241"/>
      <c r="O23" s="242"/>
      <c r="P23" s="1082"/>
      <c r="Q23" s="1082"/>
      <c r="R23" s="1082"/>
      <c r="S23" s="1130"/>
      <c r="T23" s="252" t="s">
        <v>175</v>
      </c>
      <c r="U23" s="1129"/>
      <c r="V23" s="929"/>
      <c r="W23" s="929"/>
      <c r="X23" s="930"/>
      <c r="Y23" s="288"/>
      <c r="Z23" s="1071"/>
      <c r="AA23" s="1072"/>
      <c r="AB23" s="293" t="s">
        <v>191</v>
      </c>
      <c r="AC23" s="1078">
        <v>0.5416666666666666</v>
      </c>
      <c r="AD23" s="1079"/>
      <c r="AE23" s="1080"/>
      <c r="AF23" s="358" t="s">
        <v>175</v>
      </c>
      <c r="AG23" s="1083"/>
      <c r="AH23" s="1084"/>
      <c r="AI23" s="1084"/>
      <c r="AJ23" s="1085"/>
      <c r="AK23" s="359"/>
      <c r="AL23" s="360"/>
      <c r="AM23" s="361"/>
      <c r="AN23" s="1086"/>
      <c r="AO23" s="1084"/>
      <c r="AP23" s="1084"/>
      <c r="AQ23" s="1084"/>
      <c r="AR23" s="362" t="s">
        <v>187</v>
      </c>
      <c r="AS23" s="1087"/>
      <c r="AT23" s="1088"/>
      <c r="AU23" s="1088"/>
      <c r="AV23" s="1089"/>
    </row>
    <row r="24" spans="2:48" ht="15" customHeight="1">
      <c r="B24" s="1071"/>
      <c r="C24" s="1072"/>
      <c r="D24" s="293" t="s">
        <v>192</v>
      </c>
      <c r="E24" s="1078">
        <v>0.5833333333333334</v>
      </c>
      <c r="F24" s="1079"/>
      <c r="G24" s="1080"/>
      <c r="H24" s="253" t="s">
        <v>171</v>
      </c>
      <c r="I24" s="1160"/>
      <c r="J24" s="1161"/>
      <c r="K24" s="1161"/>
      <c r="L24" s="1161"/>
      <c r="M24" s="363"/>
      <c r="N24" s="364"/>
      <c r="O24" s="365"/>
      <c r="P24" s="1162"/>
      <c r="Q24" s="1161"/>
      <c r="R24" s="1161"/>
      <c r="S24" s="1163"/>
      <c r="T24" s="254" t="s">
        <v>184</v>
      </c>
      <c r="U24" s="1159"/>
      <c r="V24" s="1117"/>
      <c r="W24" s="1117"/>
      <c r="X24" s="1118"/>
      <c r="Y24" s="288"/>
      <c r="Z24" s="1071"/>
      <c r="AA24" s="1072"/>
      <c r="AB24" s="293" t="s">
        <v>193</v>
      </c>
      <c r="AC24" s="1078">
        <v>0.5833333333333334</v>
      </c>
      <c r="AD24" s="1079"/>
      <c r="AE24" s="1080"/>
      <c r="AF24" s="366" t="s">
        <v>184</v>
      </c>
      <c r="AG24" s="1090"/>
      <c r="AH24" s="1090"/>
      <c r="AI24" s="1090"/>
      <c r="AJ24" s="1091"/>
      <c r="AK24" s="367"/>
      <c r="AL24" s="368"/>
      <c r="AM24" s="369"/>
      <c r="AN24" s="1121"/>
      <c r="AO24" s="1090"/>
      <c r="AP24" s="1090"/>
      <c r="AQ24" s="1090"/>
      <c r="AR24" s="370" t="s">
        <v>185</v>
      </c>
      <c r="AS24" s="1147"/>
      <c r="AT24" s="1148"/>
      <c r="AU24" s="1148"/>
      <c r="AV24" s="1149"/>
    </row>
    <row r="25" spans="2:48" ht="15" customHeight="1" thickBot="1">
      <c r="B25" s="1073"/>
      <c r="C25" s="1074"/>
      <c r="D25" s="294" t="s">
        <v>194</v>
      </c>
      <c r="E25" s="1122">
        <v>0.625</v>
      </c>
      <c r="F25" s="1123"/>
      <c r="G25" s="1124"/>
      <c r="H25" s="258" t="s">
        <v>187</v>
      </c>
      <c r="I25" s="1126"/>
      <c r="J25" s="1126"/>
      <c r="K25" s="1126"/>
      <c r="L25" s="1134"/>
      <c r="M25" s="371"/>
      <c r="N25" s="372"/>
      <c r="O25" s="373"/>
      <c r="P25" s="1125"/>
      <c r="Q25" s="1126"/>
      <c r="R25" s="1126"/>
      <c r="S25" s="1126"/>
      <c r="T25" s="262" t="s">
        <v>195</v>
      </c>
      <c r="U25" s="908"/>
      <c r="V25" s="909"/>
      <c r="W25" s="909"/>
      <c r="X25" s="910"/>
      <c r="Y25" s="288"/>
      <c r="Z25" s="1073"/>
      <c r="AA25" s="1074"/>
      <c r="AB25" s="294" t="s">
        <v>196</v>
      </c>
      <c r="AC25" s="1122">
        <v>0.625</v>
      </c>
      <c r="AD25" s="1123"/>
      <c r="AE25" s="1124"/>
      <c r="AF25" s="374" t="s">
        <v>195</v>
      </c>
      <c r="AG25" s="1114"/>
      <c r="AH25" s="1099"/>
      <c r="AI25" s="1099"/>
      <c r="AJ25" s="1115"/>
      <c r="AK25" s="259"/>
      <c r="AL25" s="260"/>
      <c r="AM25" s="261"/>
      <c r="AN25" s="1098"/>
      <c r="AO25" s="1099"/>
      <c r="AP25" s="1099"/>
      <c r="AQ25" s="1099"/>
      <c r="AR25" s="375" t="s">
        <v>187</v>
      </c>
      <c r="AS25" s="1100"/>
      <c r="AT25" s="1051"/>
      <c r="AU25" s="1051"/>
      <c r="AV25" s="1052"/>
    </row>
    <row r="26" spans="2:48" ht="15" customHeight="1"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1077"/>
      <c r="AA26" s="1077"/>
      <c r="AB26" s="376"/>
      <c r="AC26" s="1077"/>
      <c r="AD26" s="1077"/>
      <c r="AE26" s="1077"/>
      <c r="AF26" s="1077"/>
      <c r="AG26" s="1077"/>
      <c r="AH26" s="1077"/>
      <c r="AI26" s="1077"/>
      <c r="AJ26" s="1077"/>
      <c r="AK26" s="1077"/>
      <c r="AL26" s="1077"/>
      <c r="AM26" s="1077"/>
      <c r="AN26" s="1077"/>
      <c r="AO26" s="1077"/>
      <c r="AP26" s="1077"/>
      <c r="AQ26" s="1077"/>
      <c r="AR26" s="1077"/>
      <c r="AS26" s="1077"/>
      <c r="AT26" s="1077"/>
      <c r="AU26" s="1077"/>
      <c r="AV26" s="1077"/>
    </row>
    <row r="27" spans="25:48" ht="15" customHeight="1">
      <c r="Y27" s="288"/>
      <c r="Z27" s="1165"/>
      <c r="AA27" s="1166"/>
      <c r="AB27" s="298"/>
      <c r="AC27" s="1164"/>
      <c r="AD27" s="1164"/>
      <c r="AE27" s="1164"/>
      <c r="AF27" s="298"/>
      <c r="AG27" s="1135"/>
      <c r="AH27" s="1135"/>
      <c r="AI27" s="1135"/>
      <c r="AJ27" s="1135"/>
      <c r="AK27" s="300"/>
      <c r="AL27" s="301"/>
      <c r="AM27" s="300"/>
      <c r="AN27" s="1135"/>
      <c r="AO27" s="1135"/>
      <c r="AP27" s="1135"/>
      <c r="AQ27" s="1135"/>
      <c r="AR27" s="298"/>
      <c r="AS27" s="1167"/>
      <c r="AT27" s="1167"/>
      <c r="AU27" s="1167"/>
      <c r="AV27" s="1167"/>
    </row>
    <row r="28" spans="25:48" ht="15" customHeight="1">
      <c r="Y28" s="288"/>
      <c r="Z28" s="1166"/>
      <c r="AA28" s="1166"/>
      <c r="AB28" s="298"/>
      <c r="AC28" s="1164"/>
      <c r="AD28" s="1164"/>
      <c r="AE28" s="1164"/>
      <c r="AF28" s="298"/>
      <c r="AG28" s="1135"/>
      <c r="AH28" s="1135"/>
      <c r="AI28" s="1135"/>
      <c r="AJ28" s="1135"/>
      <c r="AK28" s="300"/>
      <c r="AL28" s="301"/>
      <c r="AM28" s="300"/>
      <c r="AN28" s="1135"/>
      <c r="AO28" s="1135"/>
      <c r="AP28" s="1135"/>
      <c r="AQ28" s="1135"/>
      <c r="AR28" s="298"/>
      <c r="AS28" s="1167"/>
      <c r="AT28" s="1167"/>
      <c r="AU28" s="1167"/>
      <c r="AV28" s="1167"/>
    </row>
    <row r="29" spans="25:48" ht="15" customHeight="1">
      <c r="Y29" s="288"/>
      <c r="Z29" s="1166"/>
      <c r="AA29" s="1166"/>
      <c r="AB29" s="298"/>
      <c r="AC29" s="1164"/>
      <c r="AD29" s="1164"/>
      <c r="AE29" s="1164"/>
      <c r="AF29" s="298"/>
      <c r="AG29" s="1135"/>
      <c r="AH29" s="1135"/>
      <c r="AI29" s="1135"/>
      <c r="AJ29" s="1135"/>
      <c r="AK29" s="300"/>
      <c r="AL29" s="301"/>
      <c r="AM29" s="300"/>
      <c r="AN29" s="1135"/>
      <c r="AO29" s="1135"/>
      <c r="AP29" s="1135"/>
      <c r="AQ29" s="1135"/>
      <c r="AR29" s="298"/>
      <c r="AS29" s="1167"/>
      <c r="AT29" s="1167"/>
      <c r="AU29" s="1167"/>
      <c r="AV29" s="1167"/>
    </row>
    <row r="30" spans="26:48" ht="15" customHeight="1">
      <c r="Z30" s="295"/>
      <c r="AA30" s="295"/>
      <c r="AB30" s="296"/>
      <c r="AC30" s="297"/>
      <c r="AD30" s="297"/>
      <c r="AE30" s="297"/>
      <c r="AF30" s="298"/>
      <c r="AG30" s="299"/>
      <c r="AH30" s="299"/>
      <c r="AI30" s="299"/>
      <c r="AJ30" s="299"/>
      <c r="AK30" s="300"/>
      <c r="AL30" s="301"/>
      <c r="AM30" s="300"/>
      <c r="AN30" s="299"/>
      <c r="AO30" s="299"/>
      <c r="AP30" s="299"/>
      <c r="AQ30" s="299"/>
      <c r="AR30" s="298"/>
      <c r="AS30" s="302"/>
      <c r="AT30" s="266"/>
      <c r="AU30" s="266"/>
      <c r="AV30" s="266"/>
    </row>
    <row r="31" spans="2:48" ht="15" customHeight="1">
      <c r="B31" s="336" t="s">
        <v>156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</row>
    <row r="32" spans="2:32" ht="15" customHeight="1" thickBot="1">
      <c r="B32" s="238" t="s">
        <v>126</v>
      </c>
      <c r="C32" s="884">
        <v>41014</v>
      </c>
      <c r="D32" s="884"/>
      <c r="E32" s="884"/>
      <c r="F32" s="884"/>
      <c r="G32" s="884"/>
      <c r="H32" s="884"/>
      <c r="U32" s="271"/>
      <c r="V32" s="271"/>
      <c r="W32" s="271"/>
      <c r="X32" s="271"/>
      <c r="Z32" s="238" t="s">
        <v>126</v>
      </c>
      <c r="AA32" s="884">
        <v>41014</v>
      </c>
      <c r="AB32" s="884"/>
      <c r="AC32" s="884"/>
      <c r="AD32" s="884"/>
      <c r="AE32" s="884"/>
      <c r="AF32" s="884"/>
    </row>
    <row r="33" spans="2:48" ht="15" customHeight="1" thickBot="1">
      <c r="B33" s="1127" t="s">
        <v>127</v>
      </c>
      <c r="C33" s="1128"/>
      <c r="D33" s="215" t="s">
        <v>128</v>
      </c>
      <c r="E33" s="934" t="s">
        <v>129</v>
      </c>
      <c r="F33" s="931"/>
      <c r="G33" s="932"/>
      <c r="H33" s="987" t="s">
        <v>130</v>
      </c>
      <c r="I33" s="931"/>
      <c r="J33" s="931"/>
      <c r="K33" s="931"/>
      <c r="L33" s="931"/>
      <c r="M33" s="931"/>
      <c r="N33" s="931"/>
      <c r="O33" s="931"/>
      <c r="P33" s="931"/>
      <c r="Q33" s="931"/>
      <c r="R33" s="931"/>
      <c r="S33" s="931"/>
      <c r="T33" s="932"/>
      <c r="U33" s="987" t="s">
        <v>131</v>
      </c>
      <c r="V33" s="931"/>
      <c r="W33" s="931"/>
      <c r="X33" s="933"/>
      <c r="Z33" s="1127" t="s">
        <v>127</v>
      </c>
      <c r="AA33" s="1128"/>
      <c r="AB33" s="215" t="s">
        <v>128</v>
      </c>
      <c r="AC33" s="934" t="s">
        <v>129</v>
      </c>
      <c r="AD33" s="931"/>
      <c r="AE33" s="932"/>
      <c r="AF33" s="987" t="s">
        <v>130</v>
      </c>
      <c r="AG33" s="931"/>
      <c r="AH33" s="931"/>
      <c r="AI33" s="931"/>
      <c r="AJ33" s="931"/>
      <c r="AK33" s="931"/>
      <c r="AL33" s="931"/>
      <c r="AM33" s="931"/>
      <c r="AN33" s="931"/>
      <c r="AO33" s="931"/>
      <c r="AP33" s="931"/>
      <c r="AQ33" s="931"/>
      <c r="AR33" s="932"/>
      <c r="AS33" s="987" t="s">
        <v>131</v>
      </c>
      <c r="AT33" s="931"/>
      <c r="AU33" s="931"/>
      <c r="AV33" s="933"/>
    </row>
    <row r="34" spans="2:48" ht="15" customHeight="1" thickTop="1">
      <c r="B34" s="878" t="s">
        <v>291</v>
      </c>
      <c r="C34" s="879"/>
      <c r="D34" s="272" t="s">
        <v>197</v>
      </c>
      <c r="E34" s="1168">
        <v>0.4166666666666667</v>
      </c>
      <c r="F34" s="1169"/>
      <c r="G34" s="1170"/>
      <c r="H34" s="454" t="s">
        <v>294</v>
      </c>
      <c r="I34" s="1171"/>
      <c r="J34" s="1171"/>
      <c r="K34" s="1171"/>
      <c r="L34" s="1172"/>
      <c r="M34" s="407"/>
      <c r="N34" s="381"/>
      <c r="O34" s="408"/>
      <c r="P34" s="1173"/>
      <c r="Q34" s="1171"/>
      <c r="R34" s="1171"/>
      <c r="S34" s="1171"/>
      <c r="T34" s="456" t="s">
        <v>294</v>
      </c>
      <c r="U34" s="1174" t="s">
        <v>157</v>
      </c>
      <c r="V34" s="1175"/>
      <c r="W34" s="1175"/>
      <c r="X34" s="1176"/>
      <c r="Y34" s="336"/>
      <c r="Z34" s="878" t="s">
        <v>295</v>
      </c>
      <c r="AA34" s="879"/>
      <c r="AB34" s="272" t="s">
        <v>5</v>
      </c>
      <c r="AC34" s="1168">
        <v>0.4166666666666667</v>
      </c>
      <c r="AD34" s="1169"/>
      <c r="AE34" s="1170"/>
      <c r="AF34" s="303" t="s">
        <v>9</v>
      </c>
      <c r="AG34" s="1171"/>
      <c r="AH34" s="1171"/>
      <c r="AI34" s="1171"/>
      <c r="AJ34" s="1172"/>
      <c r="AK34" s="407"/>
      <c r="AL34" s="381"/>
      <c r="AM34" s="408"/>
      <c r="AN34" s="1173"/>
      <c r="AO34" s="1171"/>
      <c r="AP34" s="1171"/>
      <c r="AQ34" s="1171"/>
      <c r="AR34" s="304" t="s">
        <v>111</v>
      </c>
      <c r="AS34" s="1174" t="s">
        <v>157</v>
      </c>
      <c r="AT34" s="1175"/>
      <c r="AU34" s="1175"/>
      <c r="AV34" s="1176"/>
    </row>
    <row r="35" spans="2:48" ht="15" customHeight="1">
      <c r="B35" s="880"/>
      <c r="C35" s="881"/>
      <c r="D35" s="225" t="s">
        <v>198</v>
      </c>
      <c r="E35" s="1177">
        <v>0.4583333333333333</v>
      </c>
      <c r="F35" s="1178"/>
      <c r="G35" s="1179"/>
      <c r="H35" s="455" t="s">
        <v>294</v>
      </c>
      <c r="I35" s="1180"/>
      <c r="J35" s="1180"/>
      <c r="K35" s="1180"/>
      <c r="L35" s="1181"/>
      <c r="M35" s="409"/>
      <c r="N35" s="410"/>
      <c r="O35" s="411"/>
      <c r="P35" s="1182"/>
      <c r="Q35" s="1180"/>
      <c r="R35" s="1180"/>
      <c r="S35" s="1180"/>
      <c r="T35" s="457" t="s">
        <v>294</v>
      </c>
      <c r="U35" s="986" t="s">
        <v>157</v>
      </c>
      <c r="V35" s="929"/>
      <c r="W35" s="929"/>
      <c r="X35" s="930"/>
      <c r="Z35" s="880"/>
      <c r="AA35" s="881"/>
      <c r="AB35" s="305" t="s">
        <v>6</v>
      </c>
      <c r="AC35" s="1177">
        <v>0.4583333333333333</v>
      </c>
      <c r="AD35" s="1178"/>
      <c r="AE35" s="1179"/>
      <c r="AF35" s="306" t="s">
        <v>9</v>
      </c>
      <c r="AG35" s="1180"/>
      <c r="AH35" s="1180"/>
      <c r="AI35" s="1180"/>
      <c r="AJ35" s="1181"/>
      <c r="AK35" s="409"/>
      <c r="AL35" s="410"/>
      <c r="AM35" s="411"/>
      <c r="AN35" s="1182"/>
      <c r="AO35" s="1180"/>
      <c r="AP35" s="1180"/>
      <c r="AQ35" s="1180"/>
      <c r="AR35" s="307" t="s">
        <v>111</v>
      </c>
      <c r="AS35" s="986" t="s">
        <v>157</v>
      </c>
      <c r="AT35" s="929"/>
      <c r="AU35" s="929"/>
      <c r="AV35" s="930"/>
    </row>
    <row r="36" spans="2:48" ht="10.5" customHeight="1">
      <c r="B36" s="880"/>
      <c r="C36" s="881"/>
      <c r="D36" s="225" t="s">
        <v>199</v>
      </c>
      <c r="E36" s="1183">
        <v>0.5</v>
      </c>
      <c r="F36" s="1184"/>
      <c r="G36" s="1185"/>
      <c r="H36" s="455" t="s">
        <v>294</v>
      </c>
      <c r="I36" s="1180"/>
      <c r="J36" s="1180"/>
      <c r="K36" s="1180"/>
      <c r="L36" s="1181"/>
      <c r="M36" s="249"/>
      <c r="N36" s="250"/>
      <c r="O36" s="251"/>
      <c r="P36" s="1182"/>
      <c r="Q36" s="1180"/>
      <c r="R36" s="1180"/>
      <c r="S36" s="1180"/>
      <c r="T36" s="457" t="s">
        <v>294</v>
      </c>
      <c r="U36" s="986" t="s">
        <v>157</v>
      </c>
      <c r="V36" s="929"/>
      <c r="W36" s="929"/>
      <c r="X36" s="930"/>
      <c r="Z36" s="880"/>
      <c r="AA36" s="881"/>
      <c r="AB36" s="305" t="s">
        <v>7</v>
      </c>
      <c r="AC36" s="1183">
        <v>0.5</v>
      </c>
      <c r="AD36" s="1184"/>
      <c r="AE36" s="1185"/>
      <c r="AF36" s="306" t="s">
        <v>9</v>
      </c>
      <c r="AG36" s="1180"/>
      <c r="AH36" s="1180"/>
      <c r="AI36" s="1180"/>
      <c r="AJ36" s="1181"/>
      <c r="AK36" s="249"/>
      <c r="AL36" s="250"/>
      <c r="AM36" s="251"/>
      <c r="AN36" s="1182"/>
      <c r="AO36" s="1180"/>
      <c r="AP36" s="1180"/>
      <c r="AQ36" s="1180"/>
      <c r="AR36" s="307" t="s">
        <v>111</v>
      </c>
      <c r="AS36" s="986" t="s">
        <v>157</v>
      </c>
      <c r="AT36" s="929"/>
      <c r="AU36" s="929"/>
      <c r="AV36" s="930"/>
    </row>
    <row r="37" spans="2:48" ht="15" customHeight="1" thickBot="1">
      <c r="B37" s="880"/>
      <c r="C37" s="881"/>
      <c r="D37" s="305"/>
      <c r="E37" s="1177">
        <v>0.5416666666666666</v>
      </c>
      <c r="F37" s="1178"/>
      <c r="G37" s="1179"/>
      <c r="H37" s="1188" t="s">
        <v>158</v>
      </c>
      <c r="I37" s="1189"/>
      <c r="J37" s="1189"/>
      <c r="K37" s="1189"/>
      <c r="L37" s="1189"/>
      <c r="M37" s="1189"/>
      <c r="N37" s="1189"/>
      <c r="O37" s="1189"/>
      <c r="P37" s="1189"/>
      <c r="Q37" s="1189"/>
      <c r="R37" s="1189"/>
      <c r="S37" s="1189"/>
      <c r="T37" s="1190"/>
      <c r="U37" s="1192"/>
      <c r="V37" s="1193"/>
      <c r="W37" s="1193"/>
      <c r="X37" s="1194"/>
      <c r="Z37" s="880"/>
      <c r="AA37" s="881"/>
      <c r="AB37" s="305"/>
      <c r="AC37" s="1177">
        <v>0.5416666666666666</v>
      </c>
      <c r="AD37" s="1178"/>
      <c r="AE37" s="1179"/>
      <c r="AF37" s="1188" t="s">
        <v>158</v>
      </c>
      <c r="AG37" s="1189"/>
      <c r="AH37" s="1189"/>
      <c r="AI37" s="1189"/>
      <c r="AJ37" s="1189"/>
      <c r="AK37" s="1189"/>
      <c r="AL37" s="1189"/>
      <c r="AM37" s="1189"/>
      <c r="AN37" s="1189"/>
      <c r="AO37" s="1189"/>
      <c r="AP37" s="1189"/>
      <c r="AQ37" s="1189"/>
      <c r="AR37" s="1190"/>
      <c r="AS37" s="1192"/>
      <c r="AT37" s="1193"/>
      <c r="AU37" s="1193"/>
      <c r="AV37" s="1194"/>
    </row>
    <row r="38" spans="2:48" ht="15" customHeight="1">
      <c r="B38" s="458"/>
      <c r="C38" s="458"/>
      <c r="D38" s="377"/>
      <c r="E38" s="1187"/>
      <c r="F38" s="1187"/>
      <c r="G38" s="1187"/>
      <c r="U38" s="378"/>
      <c r="V38" s="378"/>
      <c r="W38" s="378"/>
      <c r="X38" s="378"/>
      <c r="Z38" s="458"/>
      <c r="AA38" s="458"/>
      <c r="AB38" s="377"/>
      <c r="AC38" s="1187"/>
      <c r="AD38" s="1187"/>
      <c r="AE38" s="1187"/>
      <c r="AF38" s="379"/>
      <c r="AG38" s="1191"/>
      <c r="AH38" s="1191"/>
      <c r="AI38" s="1191"/>
      <c r="AJ38" s="1191"/>
      <c r="AK38" s="380"/>
      <c r="AL38" s="381"/>
      <c r="AM38" s="380"/>
      <c r="AN38" s="1191"/>
      <c r="AO38" s="1191"/>
      <c r="AP38" s="1191"/>
      <c r="AQ38" s="1191"/>
      <c r="AR38" s="379"/>
      <c r="AS38" s="1186"/>
      <c r="AT38" s="1186"/>
      <c r="AU38" s="1186"/>
      <c r="AV38" s="1186"/>
    </row>
    <row r="39" spans="2:48" ht="15" customHeight="1">
      <c r="B39" s="263"/>
      <c r="C39" s="263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Z39" s="263"/>
      <c r="AA39" s="263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</row>
    <row r="40" spans="2:48" ht="15" customHeight="1"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</row>
    <row r="41" spans="2:48" ht="15" customHeight="1"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82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</row>
    <row r="42" spans="2:27" ht="15" customHeight="1">
      <c r="B42" s="308"/>
      <c r="C42" s="308"/>
      <c r="Y42" s="264"/>
      <c r="Z42" s="308"/>
      <c r="AA42" s="308"/>
    </row>
    <row r="43" ht="10.5" customHeight="1">
      <c r="Y43" s="309"/>
    </row>
    <row r="44" ht="15" customHeight="1">
      <c r="Y44" s="308"/>
    </row>
    <row r="45" ht="15" customHeight="1">
      <c r="Y45" s="308"/>
    </row>
    <row r="46" ht="15" customHeight="1"/>
    <row r="47" ht="15" customHeight="1"/>
    <row r="48" ht="15" customHeight="1"/>
    <row r="49" ht="15" customHeight="1"/>
    <row r="50" ht="15" customHeight="1"/>
    <row r="51" ht="10.5" customHeight="1">
      <c r="Y51" s="216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0.5" customHeight="1">
      <c r="Y62" s="216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3.5" customHeight="1"/>
    <row r="72" ht="12.75" customHeight="1"/>
    <row r="73" ht="13.5" customHeight="1"/>
  </sheetData>
  <sheetProtection/>
  <mergeCells count="213">
    <mergeCell ref="AN38:AQ38"/>
    <mergeCell ref="AC36:AE36"/>
    <mergeCell ref="AG36:AJ36"/>
    <mergeCell ref="AN36:AQ36"/>
    <mergeCell ref="AC35:AE35"/>
    <mergeCell ref="AG35:AJ35"/>
    <mergeCell ref="AN35:AQ35"/>
    <mergeCell ref="AS38:AV38"/>
    <mergeCell ref="E38:G38"/>
    <mergeCell ref="AF37:AR37"/>
    <mergeCell ref="AC38:AE38"/>
    <mergeCell ref="AG38:AJ38"/>
    <mergeCell ref="AC37:AE37"/>
    <mergeCell ref="AS37:AV37"/>
    <mergeCell ref="E37:G37"/>
    <mergeCell ref="U37:X37"/>
    <mergeCell ref="H37:T37"/>
    <mergeCell ref="AS35:AV35"/>
    <mergeCell ref="E35:G35"/>
    <mergeCell ref="I35:L35"/>
    <mergeCell ref="P35:S35"/>
    <mergeCell ref="U35:X35"/>
    <mergeCell ref="AS36:AV36"/>
    <mergeCell ref="E36:G36"/>
    <mergeCell ref="I36:L36"/>
    <mergeCell ref="P36:S36"/>
    <mergeCell ref="U36:X36"/>
    <mergeCell ref="AS33:AV33"/>
    <mergeCell ref="E34:G34"/>
    <mergeCell ref="I34:L34"/>
    <mergeCell ref="P34:S34"/>
    <mergeCell ref="U34:X34"/>
    <mergeCell ref="AC34:AE34"/>
    <mergeCell ref="AG34:AJ34"/>
    <mergeCell ref="AN34:AQ34"/>
    <mergeCell ref="AS34:AV34"/>
    <mergeCell ref="C32:H32"/>
    <mergeCell ref="AA32:AF32"/>
    <mergeCell ref="B33:C33"/>
    <mergeCell ref="E33:G33"/>
    <mergeCell ref="H33:T33"/>
    <mergeCell ref="U33:X33"/>
    <mergeCell ref="Z33:AA33"/>
    <mergeCell ref="AC33:AE33"/>
    <mergeCell ref="AF33:AR33"/>
    <mergeCell ref="AS27:AV27"/>
    <mergeCell ref="AC28:AE28"/>
    <mergeCell ref="AG28:AJ28"/>
    <mergeCell ref="AN28:AQ28"/>
    <mergeCell ref="AS28:AV28"/>
    <mergeCell ref="AC29:AE29"/>
    <mergeCell ref="AG29:AJ29"/>
    <mergeCell ref="AN29:AQ29"/>
    <mergeCell ref="AS29:AV29"/>
    <mergeCell ref="AN27:AQ27"/>
    <mergeCell ref="E25:G25"/>
    <mergeCell ref="I25:L25"/>
    <mergeCell ref="P25:S25"/>
    <mergeCell ref="U25:X25"/>
    <mergeCell ref="P24:S24"/>
    <mergeCell ref="AC27:AE27"/>
    <mergeCell ref="E24:G24"/>
    <mergeCell ref="I24:L24"/>
    <mergeCell ref="AC26:AE26"/>
    <mergeCell ref="Z27:AA29"/>
    <mergeCell ref="U23:X23"/>
    <mergeCell ref="I22:L22"/>
    <mergeCell ref="P22:S22"/>
    <mergeCell ref="U22:X22"/>
    <mergeCell ref="E23:G23"/>
    <mergeCell ref="I23:L23"/>
    <mergeCell ref="P23:S23"/>
    <mergeCell ref="E22:G22"/>
    <mergeCell ref="U24:X24"/>
    <mergeCell ref="C18:H18"/>
    <mergeCell ref="B19:C19"/>
    <mergeCell ref="E19:G19"/>
    <mergeCell ref="H19:T19"/>
    <mergeCell ref="U19:X19"/>
    <mergeCell ref="B20:C25"/>
    <mergeCell ref="E20:G20"/>
    <mergeCell ref="I20:L20"/>
    <mergeCell ref="P20:S20"/>
    <mergeCell ref="J17:M17"/>
    <mergeCell ref="O17:R17"/>
    <mergeCell ref="T17:W17"/>
    <mergeCell ref="U20:X20"/>
    <mergeCell ref="E21:G21"/>
    <mergeCell ref="I21:L21"/>
    <mergeCell ref="P21:S21"/>
    <mergeCell ref="U21:X21"/>
    <mergeCell ref="U11:X11"/>
    <mergeCell ref="J16:M16"/>
    <mergeCell ref="O16:R16"/>
    <mergeCell ref="T16:W16"/>
    <mergeCell ref="I13:L13"/>
    <mergeCell ref="P13:S13"/>
    <mergeCell ref="U13:X13"/>
    <mergeCell ref="AM5:AP5"/>
    <mergeCell ref="U10:X10"/>
    <mergeCell ref="AC10:AE10"/>
    <mergeCell ref="AG10:AJ10"/>
    <mergeCell ref="AN10:AQ10"/>
    <mergeCell ref="AH6:AK6"/>
    <mergeCell ref="AM6:AP6"/>
    <mergeCell ref="E9:G9"/>
    <mergeCell ref="U9:X9"/>
    <mergeCell ref="AC9:AE9"/>
    <mergeCell ref="P9:S9"/>
    <mergeCell ref="AS9:AV9"/>
    <mergeCell ref="C7:H7"/>
    <mergeCell ref="B8:C8"/>
    <mergeCell ref="U8:X8"/>
    <mergeCell ref="H8:T8"/>
    <mergeCell ref="AS8:AV8"/>
    <mergeCell ref="A2:AW2"/>
    <mergeCell ref="A3:AW3"/>
    <mergeCell ref="B4:AK4"/>
    <mergeCell ref="AL4:AP4"/>
    <mergeCell ref="AQ4:AV4"/>
    <mergeCell ref="J5:M5"/>
    <mergeCell ref="O5:R5"/>
    <mergeCell ref="T5:W5"/>
    <mergeCell ref="AR5:AU5"/>
    <mergeCell ref="AH5:AK5"/>
    <mergeCell ref="AS26:AV26"/>
    <mergeCell ref="AG20:AJ20"/>
    <mergeCell ref="AN20:AQ20"/>
    <mergeCell ref="AC22:AE22"/>
    <mergeCell ref="AG22:AJ22"/>
    <mergeCell ref="AN22:AQ22"/>
    <mergeCell ref="AF26:AR26"/>
    <mergeCell ref="AN21:AQ21"/>
    <mergeCell ref="AN24:AQ24"/>
    <mergeCell ref="AS24:AV24"/>
    <mergeCell ref="AA18:AF18"/>
    <mergeCell ref="Z19:AA19"/>
    <mergeCell ref="AC19:AE19"/>
    <mergeCell ref="E11:G11"/>
    <mergeCell ref="I11:L11"/>
    <mergeCell ref="E8:G8"/>
    <mergeCell ref="I9:L9"/>
    <mergeCell ref="E10:G10"/>
    <mergeCell ref="I10:L10"/>
    <mergeCell ref="P10:S10"/>
    <mergeCell ref="E14:G14"/>
    <mergeCell ref="I14:L14"/>
    <mergeCell ref="E13:G13"/>
    <mergeCell ref="AG27:AJ27"/>
    <mergeCell ref="AH17:AK17"/>
    <mergeCell ref="AC21:AE21"/>
    <mergeCell ref="AG21:AJ21"/>
    <mergeCell ref="AC25:AE25"/>
    <mergeCell ref="AG25:AJ25"/>
    <mergeCell ref="AC20:AE20"/>
    <mergeCell ref="AC14:AE14"/>
    <mergeCell ref="P14:S14"/>
    <mergeCell ref="U14:X14"/>
    <mergeCell ref="AA7:AF7"/>
    <mergeCell ref="Z8:AA8"/>
    <mergeCell ref="AC8:AE8"/>
    <mergeCell ref="AF8:AR8"/>
    <mergeCell ref="U12:X12"/>
    <mergeCell ref="P12:S12"/>
    <mergeCell ref="P11:S11"/>
    <mergeCell ref="AC12:AE12"/>
    <mergeCell ref="AG12:AJ12"/>
    <mergeCell ref="AN12:AQ12"/>
    <mergeCell ref="AC13:AE13"/>
    <mergeCell ref="AG9:AJ9"/>
    <mergeCell ref="AC11:AE11"/>
    <mergeCell ref="AG11:AJ11"/>
    <mergeCell ref="AG13:AJ13"/>
    <mergeCell ref="AN13:AQ13"/>
    <mergeCell ref="AS10:AV10"/>
    <mergeCell ref="AN11:AQ11"/>
    <mergeCell ref="AS11:AV11"/>
    <mergeCell ref="AN9:AQ9"/>
    <mergeCell ref="AG14:AJ14"/>
    <mergeCell ref="AN14:AQ14"/>
    <mergeCell ref="AS14:AV14"/>
    <mergeCell ref="AS12:AV12"/>
    <mergeCell ref="AS13:AV13"/>
    <mergeCell ref="AS22:AV22"/>
    <mergeCell ref="AS20:AV20"/>
    <mergeCell ref="AM17:AP17"/>
    <mergeCell ref="AN25:AQ25"/>
    <mergeCell ref="AS25:AV25"/>
    <mergeCell ref="AR16:AU16"/>
    <mergeCell ref="AR17:AU17"/>
    <mergeCell ref="AS19:AV19"/>
    <mergeCell ref="AF19:AR19"/>
    <mergeCell ref="AS21:AV21"/>
    <mergeCell ref="AR6:AU6"/>
    <mergeCell ref="Z20:AA25"/>
    <mergeCell ref="AC23:AE23"/>
    <mergeCell ref="AG23:AJ23"/>
    <mergeCell ref="AN23:AQ23"/>
    <mergeCell ref="AS23:AV23"/>
    <mergeCell ref="AC24:AE24"/>
    <mergeCell ref="AG24:AJ24"/>
    <mergeCell ref="AH16:AK16"/>
    <mergeCell ref="AM16:AP16"/>
    <mergeCell ref="B9:C14"/>
    <mergeCell ref="Z9:AA14"/>
    <mergeCell ref="B34:C37"/>
    <mergeCell ref="Z34:AA37"/>
    <mergeCell ref="J6:M6"/>
    <mergeCell ref="O6:R6"/>
    <mergeCell ref="T6:W6"/>
    <mergeCell ref="Z26:AA26"/>
    <mergeCell ref="E12:G12"/>
    <mergeCell ref="I12:L12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2009年度浦和サッカー少年団春季大会</dc:title>
  <dc:subject>2009年度浦和サッカー少年団春季大会</dc:subject>
  <dc:creator>さいたま市浦和サッカー少年団指導者協議会</dc:creator>
  <cp:keywords/>
  <dc:description/>
  <cp:lastModifiedBy>shouji9</cp:lastModifiedBy>
  <cp:lastPrinted>2011-04-26T00:44:48Z</cp:lastPrinted>
  <dcterms:created xsi:type="dcterms:W3CDTF">2001-08-28T04:22:41Z</dcterms:created>
  <dcterms:modified xsi:type="dcterms:W3CDTF">2012-03-04T10:00:55Z</dcterms:modified>
  <cp:category/>
  <cp:version/>
  <cp:contentType/>
  <cp:contentStatus/>
</cp:coreProperties>
</file>